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autoCompressPictures="0" defaultThemeVersion="124226"/>
  <bookViews>
    <workbookView xWindow="0" yWindow="30" windowWidth="15480" windowHeight="9435"/>
  </bookViews>
  <sheets>
    <sheet name="2014 Portfolio Reviews" sheetId="6" r:id="rId1"/>
    <sheet name="2011 Approved Grants" sheetId="4" state="hidden" r:id="rId2"/>
    <sheet name="Dates-Times" sheetId="5" state="hidden" r:id="rId3"/>
  </sheets>
  <definedNames>
    <definedName name="_xlnm.Print_Area" localSheetId="1">'2011 Approved Grants'!$A$1:$T$40</definedName>
    <definedName name="_xlnm.Print_Area" localSheetId="0">'2014 Portfolio Reviews'!$A$1:$R$37</definedName>
    <definedName name="_xlnm.Print_Titles" localSheetId="0">'2014 Portfolio Reviews'!$2:$4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0" i="4" l="1"/>
  <c r="O40" i="4"/>
  <c r="N40" i="4"/>
  <c r="Q40" i="4" s="1"/>
  <c r="L40" i="4"/>
  <c r="K40" i="4"/>
  <c r="J40" i="4"/>
  <c r="M40" i="4" s="1"/>
  <c r="H40" i="4"/>
  <c r="G40" i="4"/>
  <c r="F40" i="4"/>
  <c r="I40" i="4" s="1"/>
  <c r="D40" i="4"/>
  <c r="C40" i="4"/>
  <c r="B40" i="4"/>
  <c r="E40" i="4" s="1"/>
  <c r="Q39" i="4"/>
  <c r="M39" i="4"/>
  <c r="I39" i="4"/>
  <c r="E39" i="4"/>
  <c r="R39" i="4" s="1"/>
  <c r="Q38" i="4"/>
  <c r="M38" i="4"/>
  <c r="I38" i="4"/>
  <c r="E38" i="4"/>
  <c r="R38" i="4" s="1"/>
  <c r="Q37" i="4"/>
  <c r="M37" i="4"/>
  <c r="I37" i="4"/>
  <c r="E37" i="4"/>
  <c r="R37" i="4"/>
  <c r="Q36" i="4"/>
  <c r="M36" i="4"/>
  <c r="I36" i="4"/>
  <c r="E36" i="4"/>
  <c r="R36" i="4" s="1"/>
  <c r="Q35" i="4"/>
  <c r="M35" i="4"/>
  <c r="I35" i="4"/>
  <c r="E35" i="4"/>
  <c r="R35" i="4" s="1"/>
  <c r="Q34" i="4"/>
  <c r="M34" i="4"/>
  <c r="I34" i="4"/>
  <c r="R34" i="4" s="1"/>
  <c r="E34" i="4"/>
  <c r="Q33" i="4"/>
  <c r="M33" i="4"/>
  <c r="I33" i="4"/>
  <c r="E33" i="4"/>
  <c r="R33" i="4"/>
  <c r="R32" i="4"/>
  <c r="Q31" i="4"/>
  <c r="M31" i="4"/>
  <c r="I31" i="4"/>
  <c r="E31" i="4"/>
  <c r="R31" i="4" s="1"/>
  <c r="Q30" i="4"/>
  <c r="M30" i="4"/>
  <c r="I30" i="4"/>
  <c r="R30" i="4" s="1"/>
  <c r="E30" i="4"/>
  <c r="Q29" i="4"/>
  <c r="M29" i="4"/>
  <c r="I29" i="4"/>
  <c r="E29" i="4"/>
  <c r="R29" i="4"/>
  <c r="Q28" i="4"/>
  <c r="M28" i="4"/>
  <c r="I28" i="4"/>
  <c r="E28" i="4"/>
  <c r="R28" i="4" s="1"/>
  <c r="Q27" i="4"/>
  <c r="M27" i="4"/>
  <c r="I27" i="4"/>
  <c r="E27" i="4"/>
  <c r="R27" i="4" s="1"/>
  <c r="Q26" i="4"/>
  <c r="M26" i="4"/>
  <c r="I26" i="4"/>
  <c r="R26" i="4" s="1"/>
  <c r="E26" i="4"/>
  <c r="Q25" i="4"/>
  <c r="M25" i="4"/>
  <c r="I25" i="4"/>
  <c r="E25" i="4"/>
  <c r="R25" i="4"/>
  <c r="Q24" i="4"/>
  <c r="M24" i="4"/>
  <c r="I24" i="4"/>
  <c r="E24" i="4"/>
  <c r="R24" i="4" s="1"/>
  <c r="Q23" i="4"/>
  <c r="M23" i="4"/>
  <c r="I23" i="4"/>
  <c r="E23" i="4"/>
  <c r="R23" i="4" s="1"/>
  <c r="Q22" i="4"/>
  <c r="M22" i="4"/>
  <c r="I22" i="4"/>
  <c r="R22" i="4" s="1"/>
  <c r="E22" i="4"/>
  <c r="E21" i="4"/>
  <c r="I21" i="4"/>
  <c r="M21" i="4"/>
  <c r="Q21" i="4"/>
  <c r="R21" i="4"/>
  <c r="Q20" i="4"/>
  <c r="M20" i="4"/>
  <c r="I20" i="4"/>
  <c r="E20" i="4"/>
  <c r="R20" i="4" s="1"/>
  <c r="Q19" i="4"/>
  <c r="M19" i="4"/>
  <c r="I19" i="4"/>
  <c r="E19" i="4"/>
  <c r="R19" i="4" s="1"/>
  <c r="Q18" i="4"/>
  <c r="M18" i="4"/>
  <c r="I18" i="4"/>
  <c r="R18" i="4" s="1"/>
  <c r="E18" i="4"/>
  <c r="Q17" i="4"/>
  <c r="M17" i="4"/>
  <c r="I17" i="4"/>
  <c r="E17" i="4"/>
  <c r="R17" i="4"/>
  <c r="Q16" i="4"/>
  <c r="M16" i="4"/>
  <c r="I16" i="4"/>
  <c r="E16" i="4"/>
  <c r="R16" i="4" s="1"/>
  <c r="Q15" i="4"/>
  <c r="M15" i="4"/>
  <c r="I15" i="4"/>
  <c r="E15" i="4"/>
  <c r="R15" i="4" s="1"/>
  <c r="Q14" i="4"/>
  <c r="M14" i="4"/>
  <c r="I14" i="4"/>
  <c r="R14" i="4" s="1"/>
  <c r="E14" i="4"/>
  <c r="Q13" i="4"/>
  <c r="M13" i="4"/>
  <c r="I13" i="4"/>
  <c r="E13" i="4"/>
  <c r="R13" i="4"/>
  <c r="Q12" i="4"/>
  <c r="M12" i="4"/>
  <c r="I12" i="4"/>
  <c r="E12" i="4"/>
  <c r="R12" i="4" s="1"/>
  <c r="Q11" i="4"/>
  <c r="M11" i="4"/>
  <c r="I11" i="4"/>
  <c r="E11" i="4"/>
  <c r="R11" i="4" s="1"/>
  <c r="Q10" i="4"/>
  <c r="M10" i="4"/>
  <c r="I10" i="4"/>
  <c r="R10" i="4" s="1"/>
  <c r="E10" i="4"/>
  <c r="Q9" i="4"/>
  <c r="M9" i="4"/>
  <c r="I9" i="4"/>
  <c r="E9" i="4"/>
  <c r="R9" i="4"/>
  <c r="Q8" i="4"/>
  <c r="M8" i="4"/>
  <c r="I8" i="4"/>
  <c r="E8" i="4"/>
  <c r="R8" i="4" s="1"/>
  <c r="Q7" i="4"/>
  <c r="M7" i="4"/>
  <c r="I7" i="4"/>
  <c r="E7" i="4"/>
  <c r="R7" i="4" s="1"/>
  <c r="Q6" i="4"/>
  <c r="M6" i="4"/>
  <c r="I6" i="4"/>
  <c r="R6" i="4" s="1"/>
  <c r="E6" i="4"/>
  <c r="E5" i="4"/>
  <c r="I5" i="4"/>
  <c r="M5" i="4"/>
  <c r="Q5" i="4"/>
  <c r="R5" i="4"/>
  <c r="R40" i="4" l="1"/>
</calcChain>
</file>

<file path=xl/sharedStrings.xml><?xml version="1.0" encoding="utf-8"?>
<sst xmlns="http://schemas.openxmlformats.org/spreadsheetml/2006/main" count="461" uniqueCount="279">
  <si>
    <t>January</t>
  </si>
  <si>
    <t xml:space="preserve">March </t>
  </si>
  <si>
    <t xml:space="preserve">April 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</si>
  <si>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</si>
  <si>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</si>
  <si>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</si>
  <si>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</si>
  <si>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</si>
  <si>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</si>
  <si>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</si>
  <si>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</si>
  <si>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Latin America Program</t>
  </si>
  <si>
    <t>Global Drug Policy Program</t>
  </si>
  <si>
    <t>Arts &amp; Culture</t>
  </si>
  <si>
    <t>Africa Regional Office</t>
  </si>
  <si>
    <t>Central Eurasia Project</t>
  </si>
  <si>
    <t>China Program</t>
  </si>
  <si>
    <t>Crime/Violence Prevention</t>
  </si>
  <si>
    <t>Documentary Photo Project</t>
  </si>
  <si>
    <t>Early Childhood Program</t>
  </si>
  <si>
    <t>East East Beyond Borders</t>
  </si>
  <si>
    <t>Education Support Program</t>
  </si>
  <si>
    <t>Open Society Fellowships</t>
  </si>
  <si>
    <t>Higher Education Sup Program</t>
  </si>
  <si>
    <t>Information Program</t>
  </si>
  <si>
    <t>International Women's Prog</t>
  </si>
  <si>
    <t>Media Program</t>
  </si>
  <si>
    <t>MENA</t>
  </si>
  <si>
    <t>Making the Most</t>
  </si>
  <si>
    <t>Nepal/Bhutan Initiatives</t>
  </si>
  <si>
    <t>Office of the President</t>
  </si>
  <si>
    <t>OSIFE</t>
  </si>
  <si>
    <t>Public Health</t>
  </si>
  <si>
    <t>Think Tank Fund</t>
  </si>
  <si>
    <t>US Programs</t>
  </si>
  <si>
    <t>Youth Initiative</t>
  </si>
  <si>
    <t>Program</t>
  </si>
  <si>
    <t>Roma Initiatives</t>
  </si>
  <si>
    <t>Open Society Justice Initiative</t>
  </si>
  <si>
    <t>International Migration Initiative</t>
  </si>
  <si>
    <t>Large - 100+ grants/year</t>
  </si>
  <si>
    <t>Medium- 50 - 100 grants/year</t>
  </si>
  <si>
    <t>Small - 1-50 grants/year</t>
  </si>
  <si>
    <t>2011 Approved Grants</t>
  </si>
  <si>
    <t>Generated By:  Susan Allen  12/4/2012 10:59 AM</t>
  </si>
  <si>
    <t>Approval Date</t>
  </si>
  <si>
    <t>Grand Total</t>
  </si>
  <si>
    <t>Lead Program</t>
  </si>
  <si>
    <t>Q1</t>
  </si>
  <si>
    <t>Q2</t>
  </si>
  <si>
    <t>Q3</t>
  </si>
  <si>
    <t>Q4</t>
  </si>
  <si>
    <t>Do Not Include?</t>
  </si>
  <si>
    <t>At Home in Europe</t>
  </si>
  <si>
    <t>Burma/Southeast Asia Initiatives</t>
  </si>
  <si>
    <t>Special Projects - TBD w/ CS</t>
  </si>
  <si>
    <t>Africa Economic Policy Initiative</t>
  </si>
  <si>
    <t>Climate Change Initiative</t>
  </si>
  <si>
    <t>Director of Programs Grants</t>
  </si>
  <si>
    <t>Dir of Int'l Ops &amp; Regional Dir Grants</t>
  </si>
  <si>
    <t>Executive Vice President Grants</t>
  </si>
  <si>
    <t>Roma Education Fund</t>
  </si>
  <si>
    <t>Soros Economic Development Fund</t>
  </si>
  <si>
    <t>Human Rights &amp; Governance</t>
  </si>
  <si>
    <t>Network Scholarship Program</t>
  </si>
  <si>
    <t>Indonesia Initiative</t>
  </si>
  <si>
    <t>International Migration Init</t>
  </si>
  <si>
    <t>Open Society Justive Initiatives</t>
  </si>
  <si>
    <t>OSI-DC</t>
  </si>
  <si>
    <t>Rights Initiative</t>
  </si>
  <si>
    <t>Roma Initiative</t>
  </si>
  <si>
    <t>Day</t>
  </si>
  <si>
    <t>Date</t>
  </si>
  <si>
    <t>Location</t>
  </si>
  <si>
    <t>Country time</t>
  </si>
  <si>
    <t>Start</t>
  </si>
  <si>
    <t>Finish</t>
  </si>
  <si>
    <t>Thu</t>
  </si>
  <si>
    <t>US</t>
  </si>
  <si>
    <t>USA</t>
  </si>
  <si>
    <t>Mon</t>
  </si>
  <si>
    <t>UK</t>
  </si>
  <si>
    <t>Information</t>
  </si>
  <si>
    <t>Tue</t>
  </si>
  <si>
    <t>Media</t>
  </si>
  <si>
    <t>ESP</t>
  </si>
  <si>
    <t>Fri</t>
  </si>
  <si>
    <t>Youth</t>
  </si>
  <si>
    <t>Documentary Photo</t>
  </si>
  <si>
    <t xml:space="preserve">US </t>
  </si>
  <si>
    <t xml:space="preserve">Justice Initiative </t>
  </si>
  <si>
    <t xml:space="preserve">Making the Most </t>
  </si>
  <si>
    <t>Budapest</t>
  </si>
  <si>
    <t>Russia</t>
  </si>
  <si>
    <t>USP</t>
  </si>
  <si>
    <t>LAP</t>
  </si>
  <si>
    <t>Crime Violence</t>
  </si>
  <si>
    <t>ECP</t>
  </si>
  <si>
    <t>GDPP</t>
  </si>
  <si>
    <t>East East</t>
  </si>
  <si>
    <t>IWP</t>
  </si>
  <si>
    <t>Human Rights</t>
  </si>
  <si>
    <t>Africa Regional</t>
  </si>
  <si>
    <t>Turkey</t>
  </si>
  <si>
    <t>Fellowships</t>
  </si>
  <si>
    <t>In-flight to Budapest</t>
  </si>
  <si>
    <t>HESP</t>
  </si>
  <si>
    <t>Central Eurasia</t>
  </si>
  <si>
    <t>Wed</t>
  </si>
  <si>
    <t>IMI</t>
  </si>
  <si>
    <t>Burma</t>
  </si>
  <si>
    <t>China</t>
  </si>
  <si>
    <t>Nepal/Bhutan</t>
  </si>
  <si>
    <t>Tues</t>
  </si>
  <si>
    <t>Transparency/Account.</t>
  </si>
  <si>
    <t>Scholarships</t>
  </si>
  <si>
    <t>Higher Education Support Program</t>
  </si>
  <si>
    <t xml:space="preserve">Thematic </t>
  </si>
  <si>
    <t>Geographic</t>
  </si>
  <si>
    <t>Asia</t>
  </si>
  <si>
    <t>Africa</t>
  </si>
  <si>
    <t>2014 PORTFOLIO REVIEW SCHEDULE</t>
  </si>
  <si>
    <t>Latin America</t>
  </si>
  <si>
    <t>3.12-13</t>
  </si>
  <si>
    <t>6.4-5</t>
  </si>
  <si>
    <t>5.13-14</t>
  </si>
  <si>
    <t>3.27-28</t>
  </si>
  <si>
    <t>7.9-10</t>
  </si>
  <si>
    <t>5.15-16</t>
  </si>
  <si>
    <t>6.12-14</t>
  </si>
  <si>
    <t>1.9-10</t>
  </si>
  <si>
    <t>4.28-29</t>
  </si>
  <si>
    <t>Fiscal Governance Program</t>
  </si>
  <si>
    <t>4.3-4</t>
  </si>
  <si>
    <t>Women's Rights Program</t>
  </si>
  <si>
    <t>1.24
10:30</t>
  </si>
  <si>
    <t>1.27
08:30</t>
  </si>
  <si>
    <t>1.28
17:30</t>
  </si>
  <si>
    <t>Open Society Fellowship</t>
  </si>
  <si>
    <t>2.12
13:00 (Lon)</t>
  </si>
  <si>
    <t>2.5
14:00 (NY)</t>
  </si>
  <si>
    <t>2.19
17:30 (NY)</t>
  </si>
  <si>
    <t>2.10
10:30 (Lon)</t>
  </si>
  <si>
    <t>2.10
16:00 (Lon)</t>
  </si>
  <si>
    <t>2.10
16:30 (Lon)</t>
  </si>
  <si>
    <t>3.3
12:00 (Lon)</t>
  </si>
  <si>
    <t>2.27
17:30 (NY)</t>
  </si>
  <si>
    <t>2.28    
 14:00-15:30 (NY)</t>
  </si>
  <si>
    <t>2.28      
09:30-11:00 (NY)</t>
  </si>
  <si>
    <t>2.24
14:30-16:30 (NY)</t>
  </si>
  <si>
    <t>3.24     
14:00-15:30 (NY)</t>
  </si>
  <si>
    <t>3.25 
15:30-17:00 (NY)</t>
  </si>
  <si>
    <t>3.25      
10:30-12:00 (NY)</t>
  </si>
  <si>
    <t>4.9  
 09:30-11:00 (NY)</t>
  </si>
  <si>
    <t>4.8
11:30-13:30 (NY)</t>
  </si>
  <si>
    <t>6.24
14:30-16:00 (Lon)</t>
  </si>
  <si>
    <t>8.11       
14:00-15:30 (NY)</t>
  </si>
  <si>
    <t>9.8 
 14:00-15:30 (NY)</t>
  </si>
  <si>
    <t>9.8      
 09:30-11:00 (NY)</t>
  </si>
  <si>
    <t>10.9            
10:30-12:00 (NY)</t>
  </si>
  <si>
    <t>10.8      
14:00-15:30 (NY)</t>
  </si>
  <si>
    <t>10.10     
09:30-11:00 (NY)</t>
  </si>
  <si>
    <t>11.11
10:00-11:30 (NY)</t>
  </si>
  <si>
    <t>5.5
12:30 (NY)</t>
  </si>
  <si>
    <t>5.19
11:00 (Lon)</t>
  </si>
  <si>
    <t>Scholarship Programs</t>
  </si>
  <si>
    <t>Program on Independent Journalism</t>
  </si>
  <si>
    <t>2.10
11:30 (Lon)</t>
  </si>
  <si>
    <t>11.4 
09:30-11:00 (Lon)</t>
  </si>
  <si>
    <t>4.9
12:00-17:00 (NY)
[Board: 4.9-10]</t>
  </si>
  <si>
    <t>2.25
09:30 (NY)</t>
  </si>
  <si>
    <t>February</t>
  </si>
  <si>
    <t>Documentary Photography Project</t>
  </si>
  <si>
    <t>Public Health Program</t>
  </si>
  <si>
    <t>2.12
11:00 (Lon)</t>
  </si>
  <si>
    <t>2.27
08:30 (NY)</t>
  </si>
  <si>
    <t>3.17
13:30-15:00 (Lon)</t>
  </si>
  <si>
    <t>2.13
13:00 (Lon)</t>
  </si>
  <si>
    <t>3.14 
09:30-11:30 (NY)</t>
  </si>
  <si>
    <t>8.25-26</t>
  </si>
  <si>
    <t>11.3-4</t>
  </si>
  <si>
    <t>10.8-9</t>
  </si>
  <si>
    <t>10.6-7</t>
  </si>
  <si>
    <t>10.1-2</t>
  </si>
  <si>
    <t>10.16-17</t>
  </si>
  <si>
    <t>10.10-11</t>
  </si>
  <si>
    <t>11.13-14</t>
  </si>
  <si>
    <t>9.22-23</t>
  </si>
  <si>
    <t>10.29-30</t>
  </si>
  <si>
    <t>Combined portfolio review/Board meeting</t>
  </si>
  <si>
    <t>Portfolio Review</t>
  </si>
  <si>
    <t>Board Meeting</t>
  </si>
  <si>
    <t>2.19
08:30 (NY)</t>
  </si>
  <si>
    <t>MENA/ARO</t>
  </si>
  <si>
    <t>8-week-advance topic-setting
meeting #2
(Chris Stone and director)</t>
  </si>
  <si>
    <t>8-week-advance topic-setting
meeting #1
(Chris Stone and director)</t>
  </si>
  <si>
    <t>9.8
11:00 (NY)</t>
  </si>
  <si>
    <t>3.26      
08:00-09:30</t>
  </si>
  <si>
    <t>5.19
11:30 (Lon)</t>
  </si>
  <si>
    <t>2.25
16:30 (NY)</t>
  </si>
  <si>
    <t>9.12
11:30 (NY)</t>
  </si>
  <si>
    <t>9.19
08:00-09:30 (DC)</t>
  </si>
  <si>
    <t>9.8
08:00 (NY)</t>
  </si>
  <si>
    <t xml:space="preserve">   --CBMA</t>
  </si>
  <si>
    <t>4.21
15:00-17:00 (NY)</t>
  </si>
  <si>
    <t>5.8
08:00-10:00 (NY)</t>
  </si>
  <si>
    <t>6.3
10:00-12:00 (NY)</t>
  </si>
  <si>
    <t>3.11
10:00-11:00 (NY)</t>
  </si>
  <si>
    <t>4.23
16:30 (NY)</t>
  </si>
  <si>
    <t xml:space="preserve">   --Iran &amp; Pakistan</t>
  </si>
  <si>
    <t xml:space="preserve">   --RPI &amp; Afghanistan</t>
  </si>
  <si>
    <t>4.16
16:30-18:00 (BP)</t>
  </si>
  <si>
    <t>3.25            
 07:30-09:30 (NY)</t>
  </si>
  <si>
    <t>4.22
13:00-14:30 (DC)</t>
  </si>
  <si>
    <t xml:space="preserve">   --Drug Policy</t>
  </si>
  <si>
    <t>4.11
09:30-11:00 (NY)</t>
  </si>
  <si>
    <t>4.18     
08:30-10:00 (NY)</t>
  </si>
  <si>
    <t>--</t>
  </si>
  <si>
    <t xml:space="preserve">   --Civic Core</t>
  </si>
  <si>
    <t>5.23--Nepal
10:00-12:00 (Lon)</t>
  </si>
  <si>
    <t>*** All times are local to Chris Stone's location (in parentheses) ***</t>
  </si>
  <si>
    <t>7.1
09:30-11:00 (NY)</t>
  </si>
  <si>
    <t>6.2
15:00 (NY)</t>
  </si>
  <si>
    <t>Eurasia</t>
  </si>
  <si>
    <t>5.23
15:00 (Lon)</t>
  </si>
  <si>
    <t>6.12-13</t>
  </si>
  <si>
    <t>7.16
09:00-10:30 (DC)</t>
  </si>
  <si>
    <t>7.17      
08:00-09:30 (NY)</t>
  </si>
  <si>
    <t>7.15
08:00 (NY)</t>
  </si>
  <si>
    <t>6.13
10:30 (NY)</t>
  </si>
  <si>
    <t>6.17
12:30 (NY)</t>
  </si>
  <si>
    <t>6.19
11:30-13:00 (NY)</t>
  </si>
  <si>
    <t>6.19
14:00 (NY)</t>
  </si>
  <si>
    <t>7.18
09:00 (NY)</t>
  </si>
  <si>
    <t>Youth Exchange</t>
  </si>
  <si>
    <t>Human Rights Intitiative</t>
  </si>
  <si>
    <t>Unconfirmed meeting</t>
  </si>
  <si>
    <t>Key</t>
  </si>
  <si>
    <t>6.26
17:00 (Lon)</t>
  </si>
  <si>
    <t>8.1
17:00 (Lon)</t>
  </si>
  <si>
    <t>10.27
08:00-09:30 (NY)</t>
  </si>
  <si>
    <t>10.1--Burma 
08:00-09:30 (NY)</t>
  </si>
  <si>
    <t>10.13
10:30-12:00 (Lon)</t>
  </si>
  <si>
    <t>7.28
16:30 (Lon)</t>
  </si>
  <si>
    <t>7.28
08:30 (NY)</t>
  </si>
  <si>
    <t>8.13
12:00 (NY)</t>
  </si>
  <si>
    <t>9.5
08:00 (NY)</t>
  </si>
  <si>
    <t>7.28
13:00 (Lon)</t>
  </si>
  <si>
    <t>7.29
13:30 (Lon)</t>
  </si>
  <si>
    <t>5.7
09:30-11:00 (NY)
5.1-2 [Board]</t>
  </si>
  <si>
    <t>4.22     
10:30-12:00 (DC)
4.16-17 [Board]</t>
  </si>
  <si>
    <t>7.16
10:30 (NY)</t>
  </si>
  <si>
    <t>7.15
11:00 (NY)</t>
  </si>
  <si>
    <t>8.14
10:00-11:30? (NY)</t>
  </si>
  <si>
    <t>8.11--Burma 
10:00 (NY)</t>
  </si>
  <si>
    <t>9.3
08:00 (NY)</t>
  </si>
  <si>
    <t xml:space="preserve">   --Voting Rights</t>
  </si>
  <si>
    <t xml:space="preserve">   --Surveillance</t>
  </si>
  <si>
    <t>12.15
10:00-11:30 (NY)</t>
  </si>
  <si>
    <t>8.12
14:00 (DC)</t>
  </si>
  <si>
    <t>7.18--Uzbekistan     
09:30-11:00 (NY)</t>
  </si>
  <si>
    <t>3.17--Nepal
12:00 (Lon)</t>
  </si>
  <si>
    <t>10.14-16</t>
  </si>
  <si>
    <t>10.8 
09:30-11:00 (NY)</t>
  </si>
  <si>
    <t>9.12
12:30 (NY)</t>
  </si>
  <si>
    <t>9.12
10:00-11:30 (NY)</t>
  </si>
  <si>
    <t>9.29-30
(NY)
Surveillance</t>
  </si>
  <si>
    <t>Cancelled</t>
  </si>
  <si>
    <t>9.4
13:30 (NY)</t>
  </si>
  <si>
    <t>Canceled</t>
  </si>
  <si>
    <t>12.10 (NY)
16:30-18:00</t>
  </si>
  <si>
    <t>10.21
15:00 (NY)</t>
  </si>
  <si>
    <t>10.15      
13:00-14:30 (Lon)</t>
  </si>
  <si>
    <t>10.3 
09:30-11:00 (NY)</t>
  </si>
  <si>
    <t>10.1
14:00-15:30 (NY)
[Board 10.9-10]</t>
  </si>
  <si>
    <t>Moved to Feb. 24, 2015</t>
  </si>
  <si>
    <t>Moved to Mar. 19, 2015</t>
  </si>
  <si>
    <t>12.15
09:30 (NY)</t>
  </si>
  <si>
    <t>Moved to Feb. 12,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</si>
</sst>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trike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AAA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999CC"/>
        <bgColor indexed="64"/>
      </patternFill>
    </fill>
    <fill>
      <patternFill patternType="solid">
        <fgColor rgb="FFAAAACC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lightVertical">
        <fgColor theme="1" tint="0.499984740745262"/>
        <bgColor theme="7" tint="0.59999389629810485"/>
      </patternFill>
    </fill>
    <fill>
      <patternFill patternType="lightDown"/>
    </fill>
    <fill>
      <patternFill patternType="lightDown">
        <bgColor theme="0"/>
      </patternFill>
    </fill>
    <fill>
      <patternFill patternType="solid">
        <fgColor rgb="FF7030A0"/>
        <bgColor auto="1"/>
      </patternFill>
    </fill>
    <fill>
      <patternFill patternType="solid">
        <fgColor theme="3" tint="0.79998168889431442"/>
        <bgColor indexed="64"/>
      </patternFill>
    </fill>
    <fill>
      <patternFill patternType="lightVertical">
        <fgColor theme="1" tint="0.499984740745262"/>
        <bgColor rgb="FF7030A0"/>
      </patternFill>
    </fill>
    <fill>
      <patternFill patternType="solid">
        <fgColor rgb="FF7030A0"/>
        <bgColor theme="1" tint="0.499984740745262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6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8" borderId="1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" fillId="0" borderId="0" xfId="0" applyFont="1" applyAlignment="1">
      <alignment wrapText="1"/>
    </xf>
    <xf numFmtId="0" fontId="0" fillId="5" borderId="0" xfId="0" applyFill="1" applyAlignment="1">
      <alignment wrapText="1"/>
    </xf>
    <xf numFmtId="0" fontId="2" fillId="9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2" fillId="9" borderId="10" xfId="0" applyFont="1" applyFill="1" applyBorder="1" applyAlignment="1">
      <alignment horizontal="center" vertical="center" wrapText="1"/>
    </xf>
    <xf numFmtId="17" fontId="2" fillId="10" borderId="0" xfId="0" applyNumberFormat="1" applyFont="1" applyFill="1" applyBorder="1" applyAlignment="1">
      <alignment horizontal="center" vertical="center" wrapText="1"/>
    </xf>
    <xf numFmtId="17" fontId="2" fillId="11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" fillId="6" borderId="1" xfId="0" applyFont="1" applyFill="1" applyBorder="1" applyAlignment="1">
      <alignment horizontal="right" vertical="top" wrapText="1"/>
    </xf>
    <xf numFmtId="0" fontId="1" fillId="11" borderId="1" xfId="0" applyFont="1" applyFill="1" applyBorder="1" applyAlignment="1">
      <alignment horizontal="right" vertical="top" wrapText="1"/>
    </xf>
    <xf numFmtId="0" fontId="1" fillId="11" borderId="2" xfId="0" applyFont="1" applyFill="1" applyBorder="1" applyAlignment="1">
      <alignment horizontal="right" vertical="top" wrapText="1"/>
    </xf>
    <xf numFmtId="0" fontId="2" fillId="11" borderId="3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0" fillId="6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3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6" borderId="7" xfId="0" applyFont="1" applyFill="1" applyBorder="1" applyAlignment="1">
      <alignment horizontal="right" vertical="top" wrapText="1"/>
    </xf>
    <xf numFmtId="0" fontId="1" fillId="11" borderId="7" xfId="0" applyFont="1" applyFill="1" applyBorder="1" applyAlignment="1">
      <alignment horizontal="right" vertical="top" wrapText="1"/>
    </xf>
    <xf numFmtId="0" fontId="1" fillId="11" borderId="13" xfId="0" applyFont="1" applyFill="1" applyBorder="1" applyAlignment="1">
      <alignment horizontal="right" vertical="top" wrapText="1"/>
    </xf>
    <xf numFmtId="0" fontId="2" fillId="11" borderId="2" xfId="0" applyFont="1" applyFill="1" applyBorder="1" applyAlignment="1">
      <alignment horizontal="center" vertical="center" wrapText="1"/>
    </xf>
    <xf numFmtId="3" fontId="2" fillId="11" borderId="4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vertical="center" wrapText="1"/>
    </xf>
    <xf numFmtId="0" fontId="4" fillId="12" borderId="15" xfId="0" applyFont="1" applyFill="1" applyBorder="1"/>
    <xf numFmtId="0" fontId="4" fillId="12" borderId="8" xfId="0" applyFont="1" applyFill="1" applyBorder="1"/>
    <xf numFmtId="0" fontId="4" fillId="12" borderId="9" xfId="0" applyFont="1" applyFill="1" applyBorder="1"/>
    <xf numFmtId="0" fontId="5" fillId="12" borderId="0" xfId="0" applyFont="1" applyFill="1"/>
    <xf numFmtId="0" fontId="3" fillId="0" borderId="14" xfId="0" applyFont="1" applyFill="1" applyBorder="1"/>
    <xf numFmtId="14" fontId="3" fillId="0" borderId="1" xfId="0" applyNumberFormat="1" applyFont="1" applyFill="1" applyBorder="1"/>
    <xf numFmtId="20" fontId="3" fillId="0" borderId="1" xfId="0" applyNumberFormat="1" applyFont="1" applyFill="1" applyBorder="1"/>
    <xf numFmtId="0" fontId="3" fillId="0" borderId="2" xfId="0" applyFont="1" applyFill="1" applyBorder="1"/>
    <xf numFmtId="0" fontId="3" fillId="0" borderId="0" xfId="0" applyFont="1"/>
    <xf numFmtId="164" fontId="3" fillId="0" borderId="1" xfId="0" applyNumberFormat="1" applyFont="1" applyFill="1" applyBorder="1"/>
    <xf numFmtId="14" fontId="3" fillId="0" borderId="2" xfId="0" applyNumberFormat="1" applyFont="1" applyFill="1" applyBorder="1"/>
    <xf numFmtId="0" fontId="3" fillId="0" borderId="0" xfId="0" applyFont="1" applyFill="1"/>
    <xf numFmtId="0" fontId="3" fillId="2" borderId="2" xfId="0" applyFont="1" applyFill="1" applyBorder="1"/>
    <xf numFmtId="0" fontId="9" fillId="1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textRotation="135" wrapText="1"/>
    </xf>
    <xf numFmtId="0" fontId="8" fillId="17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left" vertical="center" wrapText="1"/>
    </xf>
    <xf numFmtId="0" fontId="10" fillId="18" borderId="7" xfId="0" applyFont="1" applyFill="1" applyBorder="1" applyAlignment="1">
      <alignment textRotation="135" wrapText="1"/>
    </xf>
    <xf numFmtId="0" fontId="10" fillId="18" borderId="13" xfId="0" applyFont="1" applyFill="1" applyBorder="1" applyAlignment="1">
      <alignment textRotation="135" wrapText="1"/>
    </xf>
    <xf numFmtId="16" fontId="8" fillId="15" borderId="1" xfId="0" applyNumberFormat="1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horizontal="center" vertical="center" wrapText="1"/>
    </xf>
    <xf numFmtId="0" fontId="10" fillId="18" borderId="17" xfId="0" applyFont="1" applyFill="1" applyBorder="1" applyAlignment="1">
      <alignment textRotation="135" wrapText="1"/>
    </xf>
    <xf numFmtId="0" fontId="8" fillId="16" borderId="1" xfId="0" applyFont="1" applyFill="1" applyBorder="1" applyAlignment="1">
      <alignment horizontal="center" vertical="center" wrapText="1"/>
    </xf>
    <xf numFmtId="0" fontId="16" fillId="14" borderId="18" xfId="0" applyFont="1" applyFill="1" applyBorder="1" applyAlignment="1">
      <alignment horizontal="left" wrapText="1"/>
    </xf>
    <xf numFmtId="0" fontId="14" fillId="11" borderId="2" xfId="0" applyFont="1" applyFill="1" applyBorder="1" applyAlignment="1">
      <alignment vertical="center" wrapText="1"/>
    </xf>
    <xf numFmtId="0" fontId="4" fillId="15" borderId="2" xfId="0" applyFont="1" applyFill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left" vertical="center" wrapText="1"/>
    </xf>
    <xf numFmtId="0" fontId="11" fillId="20" borderId="1" xfId="0" applyFont="1" applyFill="1" applyBorder="1" applyAlignment="1">
      <alignment horizontal="center" vertical="center" wrapText="1"/>
    </xf>
    <xf numFmtId="0" fontId="8" fillId="19" borderId="10" xfId="0" applyFont="1" applyFill="1" applyBorder="1" applyAlignment="1">
      <alignment horizontal="center" wrapText="1"/>
    </xf>
    <xf numFmtId="0" fontId="8" fillId="19" borderId="1" xfId="0" applyFont="1" applyFill="1" applyBorder="1" applyAlignment="1">
      <alignment horizontal="center" vertical="center" wrapText="1"/>
    </xf>
    <xf numFmtId="0" fontId="10" fillId="19" borderId="7" xfId="0" applyFont="1" applyFill="1" applyBorder="1" applyAlignment="1">
      <alignment textRotation="135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quotePrefix="1" applyFont="1" applyFill="1" applyBorder="1" applyAlignment="1">
      <alignment horizontal="center" vertical="center"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0" fontId="18" fillId="21" borderId="7" xfId="0" applyFont="1" applyFill="1" applyBorder="1" applyAlignment="1">
      <alignment textRotation="135" wrapText="1"/>
    </xf>
    <xf numFmtId="0" fontId="7" fillId="21" borderId="1" xfId="0" applyFont="1" applyFill="1" applyBorder="1" applyAlignment="1">
      <alignment horizontal="left" vertical="center" wrapText="1"/>
    </xf>
    <xf numFmtId="0" fontId="7" fillId="21" borderId="1" xfId="0" applyFont="1" applyFill="1" applyBorder="1" applyAlignment="1">
      <alignment vertical="center" wrapText="1"/>
    </xf>
    <xf numFmtId="0" fontId="11" fillId="22" borderId="1" xfId="0" applyFont="1" applyFill="1" applyBorder="1" applyAlignment="1">
      <alignment horizontal="center" vertical="center" wrapText="1"/>
    </xf>
    <xf numFmtId="0" fontId="14" fillId="22" borderId="2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8" fillId="16" borderId="1" xfId="0" quotePrefix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23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16" fontId="9" fillId="13" borderId="1" xfId="0" applyNumberFormat="1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0" fontId="8" fillId="18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0" fontId="8" fillId="19" borderId="10" xfId="0" applyFont="1" applyFill="1" applyBorder="1" applyAlignment="1">
      <alignment horizontal="center" wrapText="1"/>
    </xf>
    <xf numFmtId="0" fontId="8" fillId="19" borderId="8" xfId="0" applyFont="1" applyFill="1" applyBorder="1" applyAlignment="1">
      <alignment horizontal="center" wrapText="1"/>
    </xf>
    <xf numFmtId="0" fontId="10" fillId="18" borderId="7" xfId="0" applyFont="1" applyFill="1" applyBorder="1" applyAlignment="1">
      <alignment horizontal="center" textRotation="135" wrapText="1"/>
    </xf>
    <xf numFmtId="0" fontId="10" fillId="18" borderId="10" xfId="0" applyFont="1" applyFill="1" applyBorder="1" applyAlignment="1">
      <alignment horizontal="center" textRotation="135" wrapText="1"/>
    </xf>
    <xf numFmtId="0" fontId="10" fillId="18" borderId="8" xfId="0" applyFont="1" applyFill="1" applyBorder="1" applyAlignment="1">
      <alignment horizontal="center" textRotation="135" wrapText="1"/>
    </xf>
    <xf numFmtId="0" fontId="17" fillId="18" borderId="10" xfId="0" applyFont="1" applyFill="1" applyBorder="1" applyAlignment="1">
      <alignment horizontal="center" wrapText="1"/>
    </xf>
    <xf numFmtId="0" fontId="17" fillId="18" borderId="8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wrapText="1"/>
    </xf>
    <xf numFmtId="0" fontId="2" fillId="10" borderId="12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25" formatCode="h:mm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25" formatCode="h:mm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03300"/>
      <color rgb="FF3DEF85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190500</xdr:rowOff>
    </xdr:from>
    <xdr:to>
      <xdr:col>0</xdr:col>
      <xdr:colOff>736600</xdr:colOff>
      <xdr:row>2</xdr:row>
      <xdr:rowOff>177800</xdr:rowOff>
    </xdr:to>
    <xdr:sp macro="" textlink="">
      <xdr:nvSpPr>
        <xdr:cNvPr id="1025" name="Control 1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0</xdr:colOff>
      <xdr:row>1</xdr:row>
      <xdr:rowOff>190500</xdr:rowOff>
    </xdr:from>
    <xdr:to>
      <xdr:col>0</xdr:col>
      <xdr:colOff>736600</xdr:colOff>
      <xdr:row>2</xdr:row>
      <xdr:rowOff>177800</xdr:rowOff>
    </xdr:to>
    <xdr:sp macro="" textlink="">
      <xdr:nvSpPr>
        <xdr:cNvPr id="1026" name="Control 2" hidden="1">
          <a:extLst>
            <a:ext uri="{63B3BB69-23CF-44E3-9099-C40C66FF867C}">
              <a14:compatExt xmlns:a14="http://schemas.microsoft.com/office/drawing/2010/main" spid="_x0000_s1026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622300</xdr:colOff>
      <xdr:row>2</xdr:row>
      <xdr:rowOff>0</xdr:rowOff>
    </xdr:from>
    <xdr:to>
      <xdr:col>0</xdr:col>
      <xdr:colOff>1346200</xdr:colOff>
      <xdr:row>2</xdr:row>
      <xdr:rowOff>177800</xdr:rowOff>
    </xdr:to>
    <xdr:sp macro="" textlink="">
      <xdr:nvSpPr>
        <xdr:cNvPr id="1027" name="Control 3" hidden="1">
          <a:extLst>
            <a:ext uri="{63B3BB69-23CF-44E3-9099-C40C66FF867C}">
              <a14:compatExt xmlns:a14="http://schemas.microsoft.com/office/drawing/2010/main" spid="_x0000_s1027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0</xdr:colOff>
      <xdr:row>1</xdr:row>
      <xdr:rowOff>114300</xdr:rowOff>
    </xdr:from>
    <xdr:to>
      <xdr:col>0</xdr:col>
      <xdr:colOff>441960</xdr:colOff>
      <xdr:row>2</xdr:row>
      <xdr:rowOff>106680</xdr:rowOff>
    </xdr:to>
    <xdr:pic>
      <xdr:nvPicPr>
        <xdr:cNvPr id="2" name="Control 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040"/>
          <a:ext cx="441960" cy="18288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</xdr:row>
      <xdr:rowOff>114300</xdr:rowOff>
    </xdr:from>
    <xdr:to>
      <xdr:col>0</xdr:col>
      <xdr:colOff>441960</xdr:colOff>
      <xdr:row>2</xdr:row>
      <xdr:rowOff>106680</xdr:rowOff>
    </xdr:to>
    <xdr:pic>
      <xdr:nvPicPr>
        <xdr:cNvPr id="3" name="Control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040"/>
          <a:ext cx="441960" cy="18288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373380</xdr:colOff>
      <xdr:row>2</xdr:row>
      <xdr:rowOff>0</xdr:rowOff>
    </xdr:from>
    <xdr:to>
      <xdr:col>0</xdr:col>
      <xdr:colOff>807720</xdr:colOff>
      <xdr:row>2</xdr:row>
      <xdr:rowOff>106680</xdr:rowOff>
    </xdr:to>
    <xdr:pic>
      <xdr:nvPicPr>
        <xdr:cNvPr id="4" name="Control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396240"/>
          <a:ext cx="434340" cy="10668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G51" totalsRowShown="0" headerRowDxfId="11" dataDxfId="9" headerRowBorderDxfId="10" tableBorderDxfId="8" totalsRowBorderDxfId="7">
  <autoFilter ref="A1:G51"/>
  <tableColumns count="7">
    <tableColumn id="1" name="Day" dataDxfId="6"/>
    <tableColumn id="2" name="Date" dataDxfId="5"/>
    <tableColumn id="3" name="Location" dataDxfId="4"/>
    <tableColumn id="4" name="Country time" dataDxfId="3"/>
    <tableColumn id="5" name="Start" dataDxfId="2"/>
    <tableColumn id="6" name="Finish" dataDxfId="1"/>
    <tableColumn id="7" name="Program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0"/>
  <sheetViews>
    <sheetView tabSelected="1" zoomScale="70" zoomScaleNormal="70" zoomScaleSheetLayoutView="70" workbookViewId="0">
      <pane xSplit="1" ySplit="2" topLeftCell="F21" activePane="bottomRight" state="frozen"/>
      <selection pane="topRight" activeCell="B1" sqref="B1"/>
      <selection pane="bottomLeft" activeCell="A3" sqref="A3"/>
      <selection pane="bottomRight" activeCell="O21" sqref="O21"/>
    </sheetView>
  </sheetViews>
  <sheetFormatPr defaultColWidth="8.85546875" defaultRowHeight="15" x14ac:dyDescent="0.25"/>
  <cols>
    <col min="1" max="1" width="34.85546875" style="4" customWidth="1"/>
    <col min="2" max="2" width="14.7109375" style="4" customWidth="1"/>
    <col min="3" max="3" width="20.140625" style="4" bestFit="1" customWidth="1"/>
    <col min="4" max="4" width="19.28515625" style="4" bestFit="1" customWidth="1"/>
    <col min="5" max="5" width="19.5703125" style="4" customWidth="1"/>
    <col min="6" max="6" width="18.85546875" style="4" bestFit="1" customWidth="1"/>
    <col min="7" max="7" width="19.5703125" style="4" customWidth="1"/>
    <col min="8" max="8" width="19.7109375" style="4" customWidth="1"/>
    <col min="9" max="9" width="19.140625" style="4" customWidth="1"/>
    <col min="10" max="10" width="19.140625" style="4" bestFit="1" customWidth="1"/>
    <col min="11" max="11" width="24.42578125" style="4" bestFit="1" customWidth="1"/>
    <col min="12" max="12" width="19.5703125" style="4" bestFit="1" customWidth="1"/>
    <col min="13" max="13" width="19.85546875" style="4" customWidth="1"/>
    <col min="14" max="14" width="24.5703125" style="4" bestFit="1" customWidth="1"/>
    <col min="15" max="15" width="25.42578125" style="4" bestFit="1" customWidth="1"/>
    <col min="16" max="16" width="7.42578125" style="4" customWidth="1"/>
    <col min="17" max="17" width="8.85546875" style="4" customWidth="1"/>
    <col min="18" max="18" width="8.85546875" style="4"/>
    <col min="19" max="19" width="7.140625" style="4" customWidth="1"/>
    <col min="20" max="16384" width="8.85546875" style="4"/>
  </cols>
  <sheetData>
    <row r="1" spans="1:15" ht="28.9" customHeight="1" x14ac:dyDescent="0.25">
      <c r="A1" s="101" t="s">
        <v>121</v>
      </c>
      <c r="B1" s="102"/>
      <c r="C1" s="103"/>
    </row>
    <row r="2" spans="1:15" ht="171.75" customHeight="1" x14ac:dyDescent="0.3">
      <c r="A2" s="76" t="s">
        <v>237</v>
      </c>
      <c r="B2" s="77" t="s">
        <v>0</v>
      </c>
      <c r="C2" s="77" t="s">
        <v>171</v>
      </c>
      <c r="D2" s="77" t="s">
        <v>1</v>
      </c>
      <c r="E2" s="77" t="s">
        <v>2</v>
      </c>
      <c r="F2" s="77" t="s">
        <v>3</v>
      </c>
      <c r="G2" s="77" t="s">
        <v>4</v>
      </c>
      <c r="H2" s="77" t="s">
        <v>5</v>
      </c>
      <c r="I2" s="77" t="s">
        <v>6</v>
      </c>
      <c r="J2" s="77" t="s">
        <v>7</v>
      </c>
      <c r="K2" s="77" t="s">
        <v>8</v>
      </c>
      <c r="L2" s="77" t="s">
        <v>9</v>
      </c>
      <c r="M2" s="77" t="s">
        <v>10</v>
      </c>
      <c r="N2" s="50" t="s">
        <v>195</v>
      </c>
      <c r="O2" s="50" t="s">
        <v>194</v>
      </c>
    </row>
    <row r="3" spans="1:15" ht="37.5" x14ac:dyDescent="0.25">
      <c r="A3" s="81" t="s">
        <v>189</v>
      </c>
      <c r="B3" s="54"/>
      <c r="C3" s="54"/>
      <c r="D3" s="54"/>
      <c r="E3" s="54"/>
      <c r="F3" s="54"/>
      <c r="G3" s="54"/>
      <c r="H3" s="96"/>
      <c r="I3" s="96"/>
      <c r="J3" s="54"/>
      <c r="K3" s="58"/>
      <c r="L3" s="54"/>
      <c r="M3" s="55"/>
      <c r="N3" s="70"/>
      <c r="O3" s="70"/>
    </row>
    <row r="4" spans="1:15" ht="18.75" x14ac:dyDescent="0.25">
      <c r="A4" s="61" t="s">
        <v>190</v>
      </c>
      <c r="B4" s="94"/>
      <c r="C4" s="94"/>
      <c r="D4" s="94"/>
      <c r="E4" s="94"/>
      <c r="F4" s="94"/>
      <c r="G4" s="94"/>
      <c r="H4" s="97"/>
      <c r="I4" s="97"/>
      <c r="J4" s="99"/>
      <c r="K4" s="94"/>
      <c r="L4" s="94"/>
      <c r="M4" s="94"/>
      <c r="N4" s="68"/>
      <c r="O4" s="94"/>
    </row>
    <row r="5" spans="1:15" ht="18.75" x14ac:dyDescent="0.25">
      <c r="A5" s="62" t="s">
        <v>191</v>
      </c>
      <c r="B5" s="94"/>
      <c r="C5" s="94"/>
      <c r="D5" s="94"/>
      <c r="E5" s="94"/>
      <c r="F5" s="94"/>
      <c r="G5" s="94"/>
      <c r="H5" s="97"/>
      <c r="I5" s="97"/>
      <c r="J5" s="99"/>
      <c r="K5" s="94"/>
      <c r="L5" s="94"/>
      <c r="M5" s="94"/>
      <c r="N5" s="68"/>
      <c r="O5" s="94"/>
    </row>
    <row r="6" spans="1:15" ht="18.75" x14ac:dyDescent="0.25">
      <c r="A6" s="53" t="s">
        <v>236</v>
      </c>
      <c r="B6" s="94"/>
      <c r="C6" s="94"/>
      <c r="D6" s="94"/>
      <c r="E6" s="94"/>
      <c r="F6" s="94"/>
      <c r="G6" s="94"/>
      <c r="H6" s="97"/>
      <c r="I6" s="97"/>
      <c r="J6" s="99"/>
      <c r="K6" s="94"/>
      <c r="L6" s="94"/>
      <c r="M6" s="94"/>
      <c r="N6" s="68"/>
      <c r="O6" s="94"/>
    </row>
    <row r="7" spans="1:15" ht="56.25" x14ac:dyDescent="0.25">
      <c r="A7" s="63" t="s">
        <v>220</v>
      </c>
      <c r="B7" s="94"/>
      <c r="C7" s="94"/>
      <c r="D7" s="94"/>
      <c r="E7" s="94"/>
      <c r="F7" s="94"/>
      <c r="G7" s="94"/>
      <c r="H7" s="97"/>
      <c r="I7" s="97"/>
      <c r="J7" s="99"/>
      <c r="K7" s="94"/>
      <c r="L7" s="94"/>
      <c r="M7" s="94"/>
      <c r="N7" s="94"/>
      <c r="O7" s="94"/>
    </row>
    <row r="8" spans="1:15" ht="21" x14ac:dyDescent="0.35">
      <c r="A8" s="60" t="s">
        <v>117</v>
      </c>
      <c r="B8" s="95"/>
      <c r="C8" s="95"/>
      <c r="D8" s="95"/>
      <c r="E8" s="95"/>
      <c r="F8" s="95"/>
      <c r="G8" s="95"/>
      <c r="H8" s="98"/>
      <c r="I8" s="98"/>
      <c r="J8" s="100"/>
      <c r="K8" s="95"/>
      <c r="L8" s="95"/>
      <c r="M8" s="95"/>
      <c r="N8" s="95"/>
      <c r="O8" s="95"/>
    </row>
    <row r="9" spans="1:15" s="33" customFormat="1" ht="42.2" customHeight="1" x14ac:dyDescent="0.25">
      <c r="A9" s="78" t="s">
        <v>172</v>
      </c>
      <c r="B9" s="48"/>
      <c r="C9" s="48"/>
      <c r="D9" s="48"/>
      <c r="E9" s="48"/>
      <c r="F9" s="48"/>
      <c r="G9" s="65"/>
      <c r="H9" s="49" t="s">
        <v>221</v>
      </c>
      <c r="I9" s="86"/>
      <c r="J9" s="48"/>
      <c r="K9" s="48"/>
      <c r="L9" s="84" t="s">
        <v>278</v>
      </c>
      <c r="M9" s="48"/>
      <c r="N9" s="59" t="s">
        <v>163</v>
      </c>
      <c r="O9" s="59" t="s">
        <v>277</v>
      </c>
    </row>
    <row r="10" spans="1:15" s="33" customFormat="1" ht="42.2" customHeight="1" x14ac:dyDescent="0.25">
      <c r="A10" s="78" t="s">
        <v>19</v>
      </c>
      <c r="B10" s="48"/>
      <c r="C10" s="48"/>
      <c r="D10" s="48"/>
      <c r="E10" s="49" t="s">
        <v>153</v>
      </c>
      <c r="F10" s="47" t="s">
        <v>125</v>
      </c>
      <c r="G10" s="48"/>
      <c r="H10" s="48"/>
      <c r="I10" s="48"/>
      <c r="J10" s="48"/>
      <c r="K10" s="49" t="s">
        <v>273</v>
      </c>
      <c r="L10" s="57" t="s">
        <v>180</v>
      </c>
      <c r="M10" s="48"/>
      <c r="N10" s="59" t="s">
        <v>142</v>
      </c>
      <c r="O10" s="59" t="s">
        <v>239</v>
      </c>
    </row>
    <row r="11" spans="1:15" s="33" customFormat="1" ht="49.15" x14ac:dyDescent="0.25">
      <c r="A11" s="78" t="s">
        <v>21</v>
      </c>
      <c r="B11" s="48"/>
      <c r="C11" s="48"/>
      <c r="D11" s="49" t="s">
        <v>176</v>
      </c>
      <c r="E11" s="47" t="s">
        <v>131</v>
      </c>
      <c r="F11" s="48"/>
      <c r="G11" s="48"/>
      <c r="H11" s="48"/>
      <c r="I11" s="57" t="s">
        <v>179</v>
      </c>
      <c r="J11" s="49" t="s">
        <v>265</v>
      </c>
      <c r="K11" s="48"/>
      <c r="L11" s="48"/>
      <c r="M11" s="48"/>
      <c r="N11" s="59" t="s">
        <v>139</v>
      </c>
      <c r="O11" s="59" t="s">
        <v>228</v>
      </c>
    </row>
    <row r="12" spans="1:15" s="33" customFormat="1" ht="42.2" customHeight="1" x14ac:dyDescent="0.25">
      <c r="A12" s="78" t="s">
        <v>132</v>
      </c>
      <c r="B12" s="48"/>
      <c r="C12" s="48"/>
      <c r="D12" s="49" t="s">
        <v>150</v>
      </c>
      <c r="E12" s="86"/>
      <c r="F12" s="48"/>
      <c r="G12" s="48"/>
      <c r="H12" s="48"/>
      <c r="I12" s="48"/>
      <c r="J12" s="48"/>
      <c r="K12" s="49" t="s">
        <v>240</v>
      </c>
      <c r="L12" s="48"/>
      <c r="M12" s="48"/>
      <c r="N12" s="59" t="s">
        <v>140</v>
      </c>
      <c r="O12" s="59" t="s">
        <v>255</v>
      </c>
    </row>
    <row r="13" spans="1:15" s="33" customFormat="1" ht="49.15" x14ac:dyDescent="0.25">
      <c r="A13" s="78" t="s">
        <v>12</v>
      </c>
      <c r="B13" s="48"/>
      <c r="C13" s="48"/>
      <c r="D13" s="49" t="s">
        <v>151</v>
      </c>
      <c r="E13" s="47" t="s">
        <v>133</v>
      </c>
      <c r="F13" s="48"/>
      <c r="G13" s="48"/>
      <c r="H13" s="48"/>
      <c r="I13" s="48"/>
      <c r="J13" s="48"/>
      <c r="K13" s="85" t="s">
        <v>274</v>
      </c>
      <c r="L13" s="48"/>
      <c r="M13" s="71"/>
      <c r="N13" s="59" t="s">
        <v>141</v>
      </c>
      <c r="O13" s="59" t="s">
        <v>230</v>
      </c>
    </row>
    <row r="14" spans="1:15" s="33" customFormat="1" ht="41.45" x14ac:dyDescent="0.25">
      <c r="A14" s="78" t="s">
        <v>116</v>
      </c>
      <c r="B14" s="48"/>
      <c r="C14" s="48"/>
      <c r="D14" s="48"/>
      <c r="E14" s="48"/>
      <c r="F14" s="47">
        <v>5.14</v>
      </c>
      <c r="G14" s="48"/>
      <c r="H14" s="49" t="s">
        <v>227</v>
      </c>
      <c r="I14" s="48"/>
      <c r="J14" s="48"/>
      <c r="K14" s="85" t="s">
        <v>263</v>
      </c>
      <c r="L14" s="57">
        <v>11.13</v>
      </c>
      <c r="M14" s="71"/>
      <c r="N14" s="59" t="s">
        <v>164</v>
      </c>
      <c r="O14" s="59" t="s">
        <v>247</v>
      </c>
    </row>
    <row r="15" spans="1:15" s="33" customFormat="1" ht="49.15" x14ac:dyDescent="0.25">
      <c r="A15" s="78" t="s">
        <v>235</v>
      </c>
      <c r="B15" s="48"/>
      <c r="C15" s="64"/>
      <c r="D15" s="86"/>
      <c r="E15" s="80" t="s">
        <v>169</v>
      </c>
      <c r="F15" s="48"/>
      <c r="G15" s="48"/>
      <c r="H15" s="49" t="s">
        <v>226</v>
      </c>
      <c r="I15" s="71"/>
      <c r="J15" s="48"/>
      <c r="K15" s="56" t="s">
        <v>181</v>
      </c>
      <c r="L15" s="87"/>
      <c r="M15" s="88"/>
      <c r="N15" s="59" t="s">
        <v>192</v>
      </c>
      <c r="O15" s="59" t="s">
        <v>222</v>
      </c>
    </row>
    <row r="16" spans="1:15" s="33" customFormat="1" ht="42.2" customHeight="1" x14ac:dyDescent="0.25">
      <c r="A16" s="78" t="s">
        <v>24</v>
      </c>
      <c r="B16" s="51" t="s">
        <v>130</v>
      </c>
      <c r="C16" s="86"/>
      <c r="D16" s="48"/>
      <c r="E16" s="48"/>
      <c r="F16" s="48"/>
      <c r="G16" s="49" t="s">
        <v>155</v>
      </c>
      <c r="H16" s="86"/>
      <c r="I16" s="48"/>
      <c r="J16" s="48"/>
      <c r="K16" s="57" t="s">
        <v>182</v>
      </c>
      <c r="L16" s="84" t="s">
        <v>275</v>
      </c>
      <c r="M16" s="71"/>
      <c r="N16" s="59" t="s">
        <v>224</v>
      </c>
      <c r="O16" s="59" t="s">
        <v>196</v>
      </c>
    </row>
    <row r="17" spans="1:15" s="33" customFormat="1" ht="49.15" x14ac:dyDescent="0.25">
      <c r="A17" s="78" t="s">
        <v>39</v>
      </c>
      <c r="B17" s="48"/>
      <c r="C17" s="49" t="s">
        <v>147</v>
      </c>
      <c r="D17" s="47" t="s">
        <v>123</v>
      </c>
      <c r="E17" s="86"/>
      <c r="F17" s="48"/>
      <c r="G17" s="86"/>
      <c r="H17" s="48"/>
      <c r="I17" s="48"/>
      <c r="J17" s="49" t="s">
        <v>157</v>
      </c>
      <c r="K17" s="57" t="s">
        <v>183</v>
      </c>
      <c r="L17" s="48"/>
      <c r="M17" s="48"/>
      <c r="N17" s="59" t="s">
        <v>135</v>
      </c>
      <c r="O17" s="59" t="s">
        <v>238</v>
      </c>
    </row>
    <row r="18" spans="1:15" s="33" customFormat="1" ht="42.2" customHeight="1" x14ac:dyDescent="0.25">
      <c r="A18" s="78" t="s">
        <v>28</v>
      </c>
      <c r="B18" s="71"/>
      <c r="C18" s="65"/>
      <c r="D18" s="52"/>
      <c r="E18" s="49" t="s">
        <v>211</v>
      </c>
      <c r="F18" s="71"/>
      <c r="G18" s="71"/>
      <c r="H18" s="71"/>
      <c r="I18" s="71"/>
      <c r="J18" s="65"/>
      <c r="K18" s="84" t="s">
        <v>269</v>
      </c>
      <c r="L18" s="71"/>
      <c r="M18" s="71"/>
      <c r="N18" s="59" t="s">
        <v>175</v>
      </c>
      <c r="O18" s="59" t="s">
        <v>269</v>
      </c>
    </row>
    <row r="19" spans="1:15" s="33" customFormat="1" ht="42.2" customHeight="1" x14ac:dyDescent="0.25">
      <c r="A19" s="78" t="s">
        <v>138</v>
      </c>
      <c r="B19" s="48"/>
      <c r="C19" s="48"/>
      <c r="D19" s="48"/>
      <c r="E19" s="86"/>
      <c r="F19" s="52"/>
      <c r="G19" s="49" t="s">
        <v>231</v>
      </c>
      <c r="H19" s="48"/>
      <c r="I19" s="48"/>
      <c r="J19" s="57">
        <v>9.19</v>
      </c>
      <c r="K19" s="65"/>
      <c r="L19" s="57">
        <v>11.6</v>
      </c>
      <c r="M19" s="49" t="s">
        <v>270</v>
      </c>
      <c r="N19" s="59" t="s">
        <v>208</v>
      </c>
      <c r="O19" s="59" t="s">
        <v>268</v>
      </c>
    </row>
    <row r="20" spans="1:15" s="33" customFormat="1" ht="41.45" x14ac:dyDescent="0.25">
      <c r="A20" s="78" t="s">
        <v>38</v>
      </c>
      <c r="B20" s="48"/>
      <c r="C20" s="49" t="s">
        <v>148</v>
      </c>
      <c r="D20" s="47" t="s">
        <v>126</v>
      </c>
      <c r="E20" s="48"/>
      <c r="F20" s="48"/>
      <c r="G20" s="48"/>
      <c r="H20" s="48"/>
      <c r="I20" s="49" t="s">
        <v>156</v>
      </c>
      <c r="J20" s="48"/>
      <c r="K20" s="57" t="s">
        <v>184</v>
      </c>
      <c r="L20" s="48"/>
      <c r="M20" s="71"/>
      <c r="N20" s="59" t="s">
        <v>136</v>
      </c>
      <c r="O20" s="59" t="s">
        <v>232</v>
      </c>
    </row>
    <row r="21" spans="1:15" s="33" customFormat="1" ht="65.650000000000006" x14ac:dyDescent="0.25">
      <c r="A21" s="78" t="s">
        <v>166</v>
      </c>
      <c r="B21" s="48"/>
      <c r="C21" s="86"/>
      <c r="D21" s="52"/>
      <c r="E21" s="75"/>
      <c r="F21" s="80" t="s">
        <v>249</v>
      </c>
      <c r="G21" s="48"/>
      <c r="H21" s="86"/>
      <c r="I21" s="86"/>
      <c r="J21" s="48"/>
      <c r="K21" s="57" t="s">
        <v>185</v>
      </c>
      <c r="L21" s="49" t="s">
        <v>162</v>
      </c>
      <c r="M21" s="48"/>
      <c r="N21" s="59" t="s">
        <v>170</v>
      </c>
      <c r="O21" s="59" t="s">
        <v>200</v>
      </c>
    </row>
    <row r="22" spans="1:15" s="33" customFormat="1" ht="39.200000000000003" customHeight="1" x14ac:dyDescent="0.25">
      <c r="A22" s="78" t="s">
        <v>173</v>
      </c>
      <c r="B22" s="48"/>
      <c r="C22" s="48"/>
      <c r="D22" s="47">
        <v>3.14</v>
      </c>
      <c r="E22" s="49" t="s">
        <v>154</v>
      </c>
      <c r="F22" s="48"/>
      <c r="G22" s="48"/>
      <c r="H22" s="48"/>
      <c r="I22" s="48"/>
      <c r="J22" s="57">
        <v>9.19</v>
      </c>
      <c r="K22" s="49" t="s">
        <v>159</v>
      </c>
      <c r="L22" s="57" t="s">
        <v>186</v>
      </c>
      <c r="M22" s="71"/>
      <c r="N22" s="59" t="s">
        <v>146</v>
      </c>
      <c r="O22" s="59" t="s">
        <v>246</v>
      </c>
    </row>
    <row r="23" spans="1:15" s="33" customFormat="1" ht="38.1" customHeight="1" x14ac:dyDescent="0.25">
      <c r="A23" s="78" t="s">
        <v>37</v>
      </c>
      <c r="B23" s="48"/>
      <c r="C23" s="47">
        <v>2.4</v>
      </c>
      <c r="D23" s="49" t="s">
        <v>152</v>
      </c>
      <c r="E23" s="89"/>
      <c r="F23" s="48"/>
      <c r="G23" s="48"/>
      <c r="H23" s="47">
        <v>7.8</v>
      </c>
      <c r="I23" s="71"/>
      <c r="J23" s="71"/>
      <c r="K23" s="49" t="s">
        <v>242</v>
      </c>
      <c r="L23" s="48"/>
      <c r="M23" s="57">
        <v>12.16</v>
      </c>
      <c r="N23" s="59" t="s">
        <v>174</v>
      </c>
      <c r="O23" s="59" t="s">
        <v>251</v>
      </c>
    </row>
    <row r="24" spans="1:15" s="33" customFormat="1" ht="42.2" customHeight="1" x14ac:dyDescent="0.25">
      <c r="A24" s="78" t="s">
        <v>165</v>
      </c>
      <c r="B24" s="48"/>
      <c r="C24" s="86"/>
      <c r="D24" s="48"/>
      <c r="E24" s="49" t="s">
        <v>216</v>
      </c>
      <c r="F24" s="48"/>
      <c r="G24" s="47" t="s">
        <v>129</v>
      </c>
      <c r="H24" s="48"/>
      <c r="I24" s="48"/>
      <c r="J24" s="48"/>
      <c r="K24" s="49" t="s">
        <v>160</v>
      </c>
      <c r="L24" s="48"/>
      <c r="M24" s="48"/>
      <c r="N24" s="59" t="s">
        <v>177</v>
      </c>
      <c r="O24" s="59" t="s">
        <v>243</v>
      </c>
    </row>
    <row r="25" spans="1:15" s="33" customFormat="1" ht="49.15" x14ac:dyDescent="0.25">
      <c r="A25" s="78" t="s">
        <v>33</v>
      </c>
      <c r="B25" s="48"/>
      <c r="C25" s="48"/>
      <c r="D25" s="52"/>
      <c r="E25" s="80" t="s">
        <v>250</v>
      </c>
      <c r="F25" s="48"/>
      <c r="G25" s="48"/>
      <c r="H25" s="48"/>
      <c r="I25" s="48"/>
      <c r="J25" s="57" t="s">
        <v>187</v>
      </c>
      <c r="K25" s="49" t="s">
        <v>272</v>
      </c>
      <c r="L25" s="48"/>
      <c r="M25" s="71"/>
      <c r="N25" s="59" t="s">
        <v>145</v>
      </c>
      <c r="O25" s="59" t="s">
        <v>202</v>
      </c>
    </row>
    <row r="26" spans="1:15" s="33" customFormat="1" ht="41.45" x14ac:dyDescent="0.25">
      <c r="A26" s="78" t="s">
        <v>134</v>
      </c>
      <c r="B26" s="48"/>
      <c r="C26" s="48"/>
      <c r="D26" s="48"/>
      <c r="E26" s="65"/>
      <c r="F26" s="48"/>
      <c r="G26" s="57" t="s">
        <v>225</v>
      </c>
      <c r="H26" s="48"/>
      <c r="I26" s="71"/>
      <c r="J26" s="48"/>
      <c r="K26" s="84" t="s">
        <v>267</v>
      </c>
      <c r="L26" s="71"/>
      <c r="M26" s="48"/>
      <c r="N26" s="59" t="s">
        <v>259</v>
      </c>
      <c r="O26" s="73" t="s">
        <v>217</v>
      </c>
    </row>
    <row r="27" spans="1:15" s="33" customFormat="1" ht="40.700000000000003" customHeight="1" x14ac:dyDescent="0.25">
      <c r="A27" s="78" t="s">
        <v>234</v>
      </c>
      <c r="B27" s="48"/>
      <c r="C27" s="48"/>
      <c r="D27" s="48"/>
      <c r="E27" s="65"/>
      <c r="F27" s="48"/>
      <c r="G27" s="71"/>
      <c r="H27" s="48"/>
      <c r="I27" s="71"/>
      <c r="J27" s="48"/>
      <c r="K27" s="84" t="s">
        <v>276</v>
      </c>
      <c r="L27" s="65"/>
      <c r="M27" s="48"/>
      <c r="N27" s="59" t="s">
        <v>245</v>
      </c>
      <c r="O27" s="73" t="s">
        <v>217</v>
      </c>
    </row>
    <row r="28" spans="1:15" s="33" customFormat="1" ht="20.65" x14ac:dyDescent="0.25">
      <c r="A28" s="66" t="s">
        <v>118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69"/>
      <c r="O28" s="69"/>
    </row>
    <row r="29" spans="1:15" s="33" customFormat="1" ht="39.200000000000003" customHeight="1" x14ac:dyDescent="0.25">
      <c r="A29" s="78" t="s">
        <v>120</v>
      </c>
      <c r="B29" s="48"/>
      <c r="C29" s="48"/>
      <c r="D29" s="49" t="s">
        <v>197</v>
      </c>
      <c r="E29" s="48"/>
      <c r="F29" s="48"/>
      <c r="G29" s="48"/>
      <c r="H29" s="48"/>
      <c r="I29" s="65"/>
      <c r="J29" s="49" t="s">
        <v>201</v>
      </c>
      <c r="K29" s="48"/>
      <c r="L29" s="86"/>
      <c r="M29" s="91"/>
      <c r="N29" s="59" t="s">
        <v>144</v>
      </c>
      <c r="O29" s="59" t="s">
        <v>233</v>
      </c>
    </row>
    <row r="30" spans="1:15" s="33" customFormat="1" ht="37.9" customHeight="1" x14ac:dyDescent="0.25">
      <c r="A30" s="78" t="s">
        <v>119</v>
      </c>
      <c r="B30" s="71"/>
      <c r="C30" s="71"/>
      <c r="D30" s="71"/>
      <c r="E30" s="71"/>
      <c r="F30" s="49" t="s">
        <v>219</v>
      </c>
      <c r="G30" s="71"/>
      <c r="H30" s="71"/>
      <c r="I30" s="71"/>
      <c r="J30" s="71"/>
      <c r="K30" s="49" t="s">
        <v>241</v>
      </c>
      <c r="L30" s="71"/>
      <c r="M30" s="71"/>
      <c r="N30" s="59" t="s">
        <v>261</v>
      </c>
      <c r="O30" s="59" t="s">
        <v>254</v>
      </c>
    </row>
    <row r="31" spans="1:15" s="33" customFormat="1" ht="37.9" customHeight="1" x14ac:dyDescent="0.25">
      <c r="A31" s="78" t="s">
        <v>223</v>
      </c>
      <c r="B31" s="48"/>
      <c r="C31" s="48"/>
      <c r="D31" s="48"/>
      <c r="E31" s="48"/>
      <c r="F31" s="65"/>
      <c r="G31" s="48"/>
      <c r="H31" s="49" t="s">
        <v>260</v>
      </c>
      <c r="I31" s="48"/>
      <c r="J31" s="48"/>
      <c r="K31" s="49" t="s">
        <v>161</v>
      </c>
      <c r="L31" s="48"/>
      <c r="M31" s="91"/>
      <c r="N31" s="59" t="s">
        <v>198</v>
      </c>
      <c r="O31" s="59" t="s">
        <v>248</v>
      </c>
    </row>
    <row r="32" spans="1:15" s="33" customFormat="1" ht="39.950000000000003" customHeight="1" x14ac:dyDescent="0.25">
      <c r="A32" s="78" t="s">
        <v>122</v>
      </c>
      <c r="B32" s="48"/>
      <c r="C32" s="49" t="s">
        <v>149</v>
      </c>
      <c r="D32" s="48"/>
      <c r="E32" s="48"/>
      <c r="F32" s="48"/>
      <c r="G32" s="48"/>
      <c r="H32" s="86"/>
      <c r="I32" s="80" t="s">
        <v>253</v>
      </c>
      <c r="J32" s="48"/>
      <c r="K32" s="48"/>
      <c r="L32" s="86"/>
      <c r="M32" s="71"/>
      <c r="N32" s="59" t="s">
        <v>137</v>
      </c>
      <c r="O32" s="59" t="s">
        <v>229</v>
      </c>
    </row>
    <row r="33" spans="1:15" s="33" customFormat="1" ht="37.15" customHeight="1" x14ac:dyDescent="0.25">
      <c r="A33" s="78" t="s">
        <v>193</v>
      </c>
      <c r="B33" s="48"/>
      <c r="C33" s="47">
        <v>2.6</v>
      </c>
      <c r="D33" s="49" t="s">
        <v>212</v>
      </c>
      <c r="E33" s="86"/>
      <c r="F33" s="86"/>
      <c r="G33" s="47" t="s">
        <v>124</v>
      </c>
      <c r="H33" s="48"/>
      <c r="I33" s="48"/>
      <c r="J33" s="49" t="s">
        <v>158</v>
      </c>
      <c r="K33" s="57" t="s">
        <v>188</v>
      </c>
      <c r="L33" s="48"/>
      <c r="M33" s="48"/>
      <c r="N33" s="59" t="s">
        <v>143</v>
      </c>
      <c r="O33" s="59" t="s">
        <v>252</v>
      </c>
    </row>
    <row r="34" spans="1:15" s="33" customFormat="1" ht="35.65" customHeight="1" x14ac:dyDescent="0.25">
      <c r="A34" s="78" t="s">
        <v>209</v>
      </c>
      <c r="B34" s="48"/>
      <c r="C34" s="52"/>
      <c r="D34" s="65"/>
      <c r="E34" s="71"/>
      <c r="F34" s="49" t="s">
        <v>205</v>
      </c>
      <c r="G34" s="52"/>
      <c r="H34" s="71"/>
      <c r="I34" s="71"/>
      <c r="J34" s="65"/>
      <c r="K34" s="71"/>
      <c r="L34" s="48"/>
      <c r="M34" s="48"/>
      <c r="N34" s="59" t="s">
        <v>207</v>
      </c>
      <c r="O34" s="72" t="s">
        <v>217</v>
      </c>
    </row>
    <row r="35" spans="1:15" s="33" customFormat="1" ht="35.65" customHeight="1" x14ac:dyDescent="0.25">
      <c r="A35" s="78" t="s">
        <v>210</v>
      </c>
      <c r="B35" s="48"/>
      <c r="C35" s="52"/>
      <c r="D35" s="65"/>
      <c r="E35" s="71"/>
      <c r="F35" s="71"/>
      <c r="G35" s="49" t="s">
        <v>206</v>
      </c>
      <c r="H35" s="71"/>
      <c r="I35" s="71"/>
      <c r="J35" s="65"/>
      <c r="K35" s="71"/>
      <c r="L35" s="48"/>
      <c r="M35" s="48"/>
      <c r="N35" s="59" t="s">
        <v>207</v>
      </c>
      <c r="O35" s="72" t="s">
        <v>217</v>
      </c>
    </row>
    <row r="36" spans="1:15" s="33" customFormat="1" ht="39.950000000000003" customHeight="1" x14ac:dyDescent="0.25">
      <c r="A36" s="78" t="s">
        <v>31</v>
      </c>
      <c r="B36" s="48"/>
      <c r="C36" s="47">
        <v>2.12</v>
      </c>
      <c r="D36" s="67" t="s">
        <v>178</v>
      </c>
      <c r="E36" s="48"/>
      <c r="F36" s="86"/>
      <c r="G36" s="48"/>
      <c r="H36" s="47" t="s">
        <v>127</v>
      </c>
      <c r="I36" s="48"/>
      <c r="J36" s="86"/>
      <c r="K36" s="57" t="s">
        <v>262</v>
      </c>
      <c r="L36" s="49" t="s">
        <v>168</v>
      </c>
      <c r="M36" s="48"/>
      <c r="N36" s="59" t="s">
        <v>167</v>
      </c>
      <c r="O36" s="59" t="s">
        <v>264</v>
      </c>
    </row>
    <row r="37" spans="1:15" ht="47.25" x14ac:dyDescent="0.25">
      <c r="A37" s="78" t="s">
        <v>34</v>
      </c>
      <c r="B37" s="48"/>
      <c r="C37" s="47">
        <v>2.2599999999999998</v>
      </c>
      <c r="D37" s="48"/>
      <c r="E37" s="65"/>
      <c r="F37" s="47" t="s">
        <v>128</v>
      </c>
      <c r="G37" s="48"/>
      <c r="H37" s="48"/>
      <c r="I37" s="48"/>
      <c r="J37" s="80" t="s">
        <v>266</v>
      </c>
      <c r="K37" s="65"/>
      <c r="L37" s="48"/>
      <c r="M37" s="71"/>
      <c r="N37" s="73" t="s">
        <v>217</v>
      </c>
      <c r="O37" s="73" t="s">
        <v>217</v>
      </c>
    </row>
    <row r="38" spans="1:15" ht="34.9" customHeight="1" x14ac:dyDescent="0.25">
      <c r="A38" s="79" t="s">
        <v>203</v>
      </c>
      <c r="B38" s="92"/>
      <c r="C38" s="92"/>
      <c r="D38" s="65"/>
      <c r="E38" s="49" t="s">
        <v>204</v>
      </c>
      <c r="F38" s="92"/>
      <c r="G38" s="92"/>
      <c r="H38" s="92"/>
      <c r="I38" s="92"/>
      <c r="J38" s="92"/>
      <c r="K38" s="92"/>
      <c r="L38" s="92"/>
      <c r="M38" s="92"/>
      <c r="N38" s="59" t="s">
        <v>199</v>
      </c>
      <c r="O38" s="74" t="s">
        <v>217</v>
      </c>
    </row>
    <row r="39" spans="1:15" ht="31.5" x14ac:dyDescent="0.25">
      <c r="A39" s="79" t="s">
        <v>218</v>
      </c>
      <c r="B39" s="92"/>
      <c r="C39" s="92"/>
      <c r="D39" s="92"/>
      <c r="E39" s="49" t="s">
        <v>215</v>
      </c>
      <c r="F39" s="92"/>
      <c r="G39" s="92"/>
      <c r="H39" s="92"/>
      <c r="I39" s="92"/>
      <c r="J39" s="92"/>
      <c r="K39" s="92"/>
      <c r="L39" s="92"/>
      <c r="M39" s="92"/>
      <c r="N39" s="73" t="s">
        <v>217</v>
      </c>
      <c r="O39" s="73" t="s">
        <v>217</v>
      </c>
    </row>
    <row r="40" spans="1:15" ht="31.5" x14ac:dyDescent="0.25">
      <c r="A40" s="79" t="s">
        <v>214</v>
      </c>
      <c r="B40" s="92"/>
      <c r="C40" s="93"/>
      <c r="D40" s="93"/>
      <c r="E40" s="49" t="s">
        <v>213</v>
      </c>
      <c r="F40" s="92"/>
      <c r="G40" s="92"/>
      <c r="H40" s="92"/>
      <c r="I40" s="92"/>
      <c r="J40" s="92"/>
      <c r="K40" s="92"/>
      <c r="L40" s="92"/>
      <c r="M40" s="92"/>
      <c r="N40" s="73" t="s">
        <v>217</v>
      </c>
      <c r="O40" s="73" t="s">
        <v>217</v>
      </c>
    </row>
    <row r="41" spans="1:15" ht="31.5" x14ac:dyDescent="0.25">
      <c r="A41" s="79" t="s">
        <v>256</v>
      </c>
      <c r="B41" s="92"/>
      <c r="C41" s="93"/>
      <c r="D41" s="93"/>
      <c r="E41" s="65"/>
      <c r="F41" s="92"/>
      <c r="G41" s="92"/>
      <c r="H41" s="92"/>
      <c r="I41" s="92"/>
      <c r="J41" s="92"/>
      <c r="K41" s="92"/>
      <c r="L41" s="92"/>
      <c r="M41" s="49" t="s">
        <v>258</v>
      </c>
      <c r="N41" s="83" t="s">
        <v>271</v>
      </c>
      <c r="O41" s="74" t="s">
        <v>217</v>
      </c>
    </row>
    <row r="42" spans="1:15" ht="31.5" x14ac:dyDescent="0.25">
      <c r="A42" s="78" t="s">
        <v>257</v>
      </c>
      <c r="B42" s="92"/>
      <c r="C42" s="93"/>
      <c r="D42" s="93"/>
      <c r="E42" s="92"/>
      <c r="F42" s="92"/>
      <c r="G42" s="92"/>
      <c r="H42" s="92"/>
      <c r="I42" s="92"/>
      <c r="J42" s="92"/>
      <c r="K42" s="48"/>
      <c r="L42" s="92"/>
      <c r="M42" s="82"/>
      <c r="N42" s="59" t="s">
        <v>244</v>
      </c>
      <c r="O42" s="73" t="s">
        <v>217</v>
      </c>
    </row>
    <row r="43" spans="1:15" x14ac:dyDescent="0.25">
      <c r="B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15" x14ac:dyDescent="0.25">
      <c r="B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ht="21" customHeight="1" x14ac:dyDescent="0.25">
      <c r="B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ht="21" customHeight="1" x14ac:dyDescent="0.25">
      <c r="B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25">
      <c r="B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2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2:15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2:15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2:15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2:15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2:15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2:15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2:15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2:15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2:15" x14ac:dyDescent="0.2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2:15" x14ac:dyDescent="0.2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2:15" x14ac:dyDescent="0.2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2:15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2:15" x14ac:dyDescent="0.2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2:15" x14ac:dyDescent="0.2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2:15" x14ac:dyDescent="0.2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2:15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2:15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2:15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2:15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2:15" x14ac:dyDescent="0.2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2:15" x14ac:dyDescent="0.2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2:15" x14ac:dyDescent="0.25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2:15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2:15" x14ac:dyDescent="0.2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2:15" x14ac:dyDescent="0.2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2:15" x14ac:dyDescent="0.2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 x14ac:dyDescent="0.2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 x14ac:dyDescent="0.2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 x14ac:dyDescent="0.2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2:15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2:15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2:15" x14ac:dyDescent="0.2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 x14ac:dyDescent="0.2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2:15" x14ac:dyDescent="0.2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2:15" x14ac:dyDescent="0.2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2:15" x14ac:dyDescent="0.2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2:15" x14ac:dyDescent="0.2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2:15" x14ac:dyDescent="0.2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2:15" x14ac:dyDescent="0.2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2:15" x14ac:dyDescent="0.2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2:15" x14ac:dyDescent="0.2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2:15" x14ac:dyDescent="0.25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2:15" x14ac:dyDescent="0.25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2:15" x14ac:dyDescent="0.25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2:15" x14ac:dyDescent="0.25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2:15" x14ac:dyDescent="0.25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2:15" x14ac:dyDescent="0.25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2:15" x14ac:dyDescent="0.25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</row>
    <row r="107" spans="2:15" x14ac:dyDescent="0.25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</row>
    <row r="108" spans="2:15" x14ac:dyDescent="0.25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2:15" x14ac:dyDescent="0.25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  <row r="110" spans="2:15" x14ac:dyDescent="0.25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</row>
    <row r="111" spans="2:15" x14ac:dyDescent="0.25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2:15" x14ac:dyDescent="0.25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</row>
    <row r="113" spans="2:15" x14ac:dyDescent="0.25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</row>
    <row r="114" spans="2:15" x14ac:dyDescent="0.25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</row>
    <row r="115" spans="2:15" x14ac:dyDescent="0.25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</row>
    <row r="116" spans="2:15" x14ac:dyDescent="0.25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</row>
    <row r="117" spans="2:15" x14ac:dyDescent="0.25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</row>
    <row r="118" spans="2:15" x14ac:dyDescent="0.2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</row>
    <row r="119" spans="2:15" x14ac:dyDescent="0.25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</row>
    <row r="120" spans="2:15" x14ac:dyDescent="0.2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</row>
    <row r="121" spans="2:15" x14ac:dyDescent="0.25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  <row r="122" spans="2:15" x14ac:dyDescent="0.2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2:15" x14ac:dyDescent="0.2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2:15" x14ac:dyDescent="0.2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2:15" x14ac:dyDescent="0.2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2:15" x14ac:dyDescent="0.2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2:15" x14ac:dyDescent="0.25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2:15" x14ac:dyDescent="0.2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2:15" x14ac:dyDescent="0.2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2:15" x14ac:dyDescent="0.25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2:15" x14ac:dyDescent="0.25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2:15" x14ac:dyDescent="0.25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2:15" x14ac:dyDescent="0.25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2:15" x14ac:dyDescent="0.2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2:15" x14ac:dyDescent="0.2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</row>
    <row r="136" spans="2:15" x14ac:dyDescent="0.2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2:15" x14ac:dyDescent="0.2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2:15" x14ac:dyDescent="0.25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2:15" x14ac:dyDescent="0.25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2:15" x14ac:dyDescent="0.25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2:15" x14ac:dyDescent="0.25">
      <c r="B141" s="6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2:15" x14ac:dyDescent="0.25">
      <c r="B142" s="6"/>
      <c r="C142" s="5"/>
      <c r="D142" s="5"/>
      <c r="E142" s="6"/>
      <c r="F142" s="6"/>
      <c r="G142" s="5"/>
      <c r="H142" s="5"/>
      <c r="I142" s="5"/>
      <c r="J142" s="5"/>
      <c r="K142" s="5"/>
      <c r="L142" s="5"/>
      <c r="M142" s="5"/>
      <c r="N142" s="5"/>
      <c r="O142" s="5"/>
    </row>
    <row r="143" spans="2:15" x14ac:dyDescent="0.25">
      <c r="C143" s="5"/>
      <c r="D143" s="5"/>
      <c r="E143" s="6"/>
      <c r="F143" s="6"/>
      <c r="G143" s="5"/>
      <c r="H143" s="5"/>
      <c r="I143" s="5"/>
      <c r="J143" s="5"/>
      <c r="K143" s="5"/>
      <c r="L143" s="5"/>
      <c r="M143" s="5"/>
      <c r="N143" s="5"/>
      <c r="O143" s="5"/>
    </row>
    <row r="144" spans="2:15" x14ac:dyDescent="0.25">
      <c r="C144" s="5"/>
      <c r="D144" s="5"/>
      <c r="G144" s="5"/>
      <c r="H144" s="5"/>
      <c r="I144" s="5"/>
      <c r="J144" s="5"/>
      <c r="K144" s="5"/>
      <c r="L144" s="5"/>
      <c r="M144" s="5"/>
      <c r="N144" s="5"/>
      <c r="O144" s="5"/>
    </row>
    <row r="145" spans="3:15" x14ac:dyDescent="0.25">
      <c r="C145" s="5"/>
      <c r="D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3:15" x14ac:dyDescent="0.25">
      <c r="C146" s="5"/>
      <c r="D146" s="5"/>
      <c r="G146" s="5"/>
      <c r="H146" s="5"/>
      <c r="I146" s="5"/>
      <c r="J146" s="5"/>
      <c r="K146" s="5"/>
      <c r="L146" s="5"/>
      <c r="M146" s="5"/>
      <c r="N146" s="5"/>
      <c r="O146" s="5"/>
    </row>
    <row r="147" spans="3:15" x14ac:dyDescent="0.25">
      <c r="C147" s="5"/>
      <c r="D147" s="5"/>
      <c r="G147" s="5"/>
      <c r="H147" s="5"/>
      <c r="I147" s="5"/>
      <c r="J147" s="5"/>
      <c r="K147" s="5"/>
      <c r="L147" s="5"/>
      <c r="M147" s="5"/>
      <c r="N147" s="5"/>
      <c r="O147" s="5"/>
    </row>
    <row r="148" spans="3:15" x14ac:dyDescent="0.25">
      <c r="C148" s="5"/>
      <c r="D148" s="5"/>
      <c r="G148" s="5"/>
      <c r="H148" s="5"/>
      <c r="I148" s="5"/>
      <c r="J148" s="5"/>
      <c r="K148" s="5"/>
      <c r="L148" s="5"/>
      <c r="M148" s="5"/>
      <c r="N148" s="5"/>
      <c r="O148" s="5"/>
    </row>
    <row r="149" spans="3:15" x14ac:dyDescent="0.25">
      <c r="C149" s="6"/>
      <c r="D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3:15" x14ac:dyDescent="0.25">
      <c r="C150" s="6"/>
      <c r="D150" s="6"/>
      <c r="G150" s="6"/>
      <c r="H150" s="6"/>
      <c r="I150" s="6"/>
      <c r="J150" s="6"/>
      <c r="K150" s="6"/>
      <c r="L150" s="6"/>
      <c r="M150" s="6"/>
      <c r="N150" s="6"/>
      <c r="O150" s="6"/>
    </row>
  </sheetData>
  <sheetProtection formatCells="0" formatColumns="0" formatRows="0" insertColumns="0" insertRows="0" insertHyperlinks="0" deleteColumns="0" deleteRows="0" sort="0" autoFilter="0" pivotTables="0"/>
  <mergeCells count="15">
    <mergeCell ref="A1:C1"/>
    <mergeCell ref="B4:B8"/>
    <mergeCell ref="C4:C8"/>
    <mergeCell ref="D4:D8"/>
    <mergeCell ref="E4:E8"/>
    <mergeCell ref="F4:F8"/>
    <mergeCell ref="G4:G8"/>
    <mergeCell ref="H3:H8"/>
    <mergeCell ref="N7:N8"/>
    <mergeCell ref="O4:O8"/>
    <mergeCell ref="I3:I8"/>
    <mergeCell ref="J4:J8"/>
    <mergeCell ref="K4:K8"/>
    <mergeCell ref="L4:L8"/>
    <mergeCell ref="M4:M8"/>
  </mergeCells>
  <printOptions headings="1"/>
  <pageMargins left="0.25" right="0.25" top="0.25" bottom="0.25" header="0.05" footer="0.05"/>
  <pageSetup scale="30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U52"/>
  <sheetViews>
    <sheetView showGridLines="0" topLeftCell="A7" zoomScale="80" zoomScaleNormal="80" zoomScalePageLayoutView="80" workbookViewId="0">
      <selection activeCell="C46" sqref="C46"/>
    </sheetView>
  </sheetViews>
  <sheetFormatPr defaultColWidth="8.7109375" defaultRowHeight="15" x14ac:dyDescent="0.25"/>
  <cols>
    <col min="1" max="1" width="32.7109375" style="4" customWidth="1"/>
    <col min="2" max="2" width="6.42578125" style="4" bestFit="1" customWidth="1"/>
    <col min="3" max="3" width="7" style="4" bestFit="1" customWidth="1"/>
    <col min="4" max="4" width="7.28515625" style="4" bestFit="1" customWidth="1"/>
    <col min="5" max="5" width="4.42578125" style="4" bestFit="1" customWidth="1"/>
    <col min="6" max="6" width="7" style="4" bestFit="1" customWidth="1"/>
    <col min="7" max="7" width="7.42578125" style="4" bestFit="1" customWidth="1"/>
    <col min="8" max="8" width="6.7109375" style="4" bestFit="1" customWidth="1"/>
    <col min="9" max="9" width="4.42578125" style="10" bestFit="1" customWidth="1"/>
    <col min="10" max="10" width="6.28515625" style="4" bestFit="1" customWidth="1"/>
    <col min="11" max="11" width="7.140625" style="4" bestFit="1" customWidth="1"/>
    <col min="12" max="12" width="7" style="4" bestFit="1" customWidth="1"/>
    <col min="13" max="13" width="4.42578125" style="4" bestFit="1" customWidth="1"/>
    <col min="14" max="14" width="6.7109375" style="4" bestFit="1" customWidth="1"/>
    <col min="15" max="16" width="7.140625" style="4" bestFit="1" customWidth="1"/>
    <col min="17" max="17" width="4.42578125" style="4" bestFit="1" customWidth="1"/>
    <col min="18" max="18" width="10.140625" style="4" bestFit="1" customWidth="1"/>
    <col min="19" max="19" width="1.42578125" style="4" customWidth="1"/>
    <col min="20" max="20" width="42.42578125" style="4" customWidth="1"/>
    <col min="21" max="16384" width="8.7109375" style="4"/>
  </cols>
  <sheetData>
    <row r="1" spans="1:21" ht="16.350000000000001" customHeight="1" x14ac:dyDescent="0.25">
      <c r="A1" s="7" t="s">
        <v>43</v>
      </c>
      <c r="B1" s="104" t="s">
        <v>44</v>
      </c>
      <c r="C1" s="104"/>
      <c r="D1" s="104"/>
      <c r="E1" s="104"/>
      <c r="F1" s="104"/>
      <c r="G1" s="104"/>
      <c r="H1" s="104"/>
      <c r="I1" s="104"/>
      <c r="J1" s="104"/>
      <c r="U1" s="8"/>
    </row>
    <row r="2" spans="1:21" thickBot="1" x14ac:dyDescent="0.35">
      <c r="A2" s="9"/>
      <c r="U2" s="8"/>
    </row>
    <row r="3" spans="1:21" ht="15" customHeight="1" thickBot="1" x14ac:dyDescent="0.3">
      <c r="A3" s="11"/>
      <c r="B3" s="105" t="s">
        <v>45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6" t="s">
        <v>46</v>
      </c>
      <c r="S3" s="12"/>
      <c r="T3" s="13" t="s">
        <v>40</v>
      </c>
      <c r="U3" s="8"/>
    </row>
    <row r="4" spans="1:21" ht="15.75" thickTop="1" x14ac:dyDescent="0.25">
      <c r="A4" s="14" t="s">
        <v>47</v>
      </c>
      <c r="B4" s="15">
        <v>40544</v>
      </c>
      <c r="C4" s="15">
        <v>40575</v>
      </c>
      <c r="D4" s="15">
        <v>40603</v>
      </c>
      <c r="E4" s="16" t="s">
        <v>48</v>
      </c>
      <c r="F4" s="15">
        <v>40634</v>
      </c>
      <c r="G4" s="15">
        <v>40664</v>
      </c>
      <c r="H4" s="15">
        <v>40695</v>
      </c>
      <c r="I4" s="16" t="s">
        <v>49</v>
      </c>
      <c r="J4" s="15">
        <v>40725</v>
      </c>
      <c r="K4" s="15">
        <v>40756</v>
      </c>
      <c r="L4" s="15">
        <v>40787</v>
      </c>
      <c r="M4" s="16" t="s">
        <v>50</v>
      </c>
      <c r="N4" s="15">
        <v>40817</v>
      </c>
      <c r="O4" s="15">
        <v>40848</v>
      </c>
      <c r="P4" s="15">
        <v>40878</v>
      </c>
      <c r="Q4" s="16" t="s">
        <v>51</v>
      </c>
      <c r="R4" s="107"/>
      <c r="S4" s="12"/>
      <c r="T4" s="17" t="s">
        <v>41</v>
      </c>
      <c r="U4" s="8"/>
    </row>
    <row r="5" spans="1:21" ht="14.45" x14ac:dyDescent="0.3">
      <c r="A5" s="1" t="s">
        <v>14</v>
      </c>
      <c r="B5" s="18">
        <v>0</v>
      </c>
      <c r="C5" s="18">
        <v>0</v>
      </c>
      <c r="D5" s="18">
        <v>0</v>
      </c>
      <c r="E5" s="19">
        <f>SUM(B5:D5)</f>
        <v>0</v>
      </c>
      <c r="F5" s="18">
        <v>1</v>
      </c>
      <c r="G5" s="18">
        <v>0</v>
      </c>
      <c r="H5" s="18">
        <v>4</v>
      </c>
      <c r="I5" s="19">
        <f>SUM(F5:H5)</f>
        <v>5</v>
      </c>
      <c r="J5" s="18">
        <v>1</v>
      </c>
      <c r="K5" s="18">
        <v>1</v>
      </c>
      <c r="L5" s="18">
        <v>3</v>
      </c>
      <c r="M5" s="19">
        <f>SUM(J5:L5)</f>
        <v>5</v>
      </c>
      <c r="N5" s="18">
        <v>2</v>
      </c>
      <c r="O5" s="18">
        <v>0</v>
      </c>
      <c r="P5" s="18">
        <v>2</v>
      </c>
      <c r="Q5" s="20">
        <f>SUM(N5:P5)</f>
        <v>4</v>
      </c>
      <c r="R5" s="21">
        <f>SUM(E5,I5,M5,Q5)</f>
        <v>14</v>
      </c>
      <c r="S5" s="22"/>
      <c r="T5" s="23" t="s">
        <v>42</v>
      </c>
    </row>
    <row r="6" spans="1:21" ht="14.45" x14ac:dyDescent="0.3">
      <c r="A6" s="1" t="s">
        <v>13</v>
      </c>
      <c r="B6" s="18">
        <v>0</v>
      </c>
      <c r="C6" s="18">
        <v>0</v>
      </c>
      <c r="D6" s="18">
        <v>2</v>
      </c>
      <c r="E6" s="19">
        <f>SUM(B6:D6)</f>
        <v>2</v>
      </c>
      <c r="F6" s="18">
        <v>0</v>
      </c>
      <c r="G6" s="18">
        <v>1</v>
      </c>
      <c r="H6" s="18">
        <v>0</v>
      </c>
      <c r="I6" s="19">
        <f>SUM(F6:H6)</f>
        <v>1</v>
      </c>
      <c r="J6" s="18">
        <v>3</v>
      </c>
      <c r="K6" s="18">
        <v>0</v>
      </c>
      <c r="L6" s="18">
        <v>2</v>
      </c>
      <c r="M6" s="19">
        <f>SUM(J6:L6)</f>
        <v>5</v>
      </c>
      <c r="N6" s="18">
        <v>3</v>
      </c>
      <c r="O6" s="18">
        <v>1</v>
      </c>
      <c r="P6" s="18">
        <v>1</v>
      </c>
      <c r="Q6" s="20">
        <f>SUM(N6:P6)</f>
        <v>5</v>
      </c>
      <c r="R6" s="21">
        <f t="shared" ref="R6:R39" si="0">SUM(E6,I6,M6,Q6)</f>
        <v>13</v>
      </c>
      <c r="S6" s="22"/>
      <c r="T6" s="24" t="s">
        <v>52</v>
      </c>
    </row>
    <row r="7" spans="1:21" ht="14.45" x14ac:dyDescent="0.3">
      <c r="A7" s="1" t="s">
        <v>53</v>
      </c>
      <c r="B7" s="18">
        <v>1</v>
      </c>
      <c r="C7" s="18">
        <v>0</v>
      </c>
      <c r="D7" s="18">
        <v>0</v>
      </c>
      <c r="E7" s="19">
        <f>SUM(B7:D7)</f>
        <v>1</v>
      </c>
      <c r="F7" s="18">
        <v>0</v>
      </c>
      <c r="G7" s="18">
        <v>0</v>
      </c>
      <c r="H7" s="18">
        <v>0</v>
      </c>
      <c r="I7" s="19">
        <f>SUM(F7:H7)</f>
        <v>0</v>
      </c>
      <c r="J7" s="18">
        <v>0</v>
      </c>
      <c r="K7" s="18">
        <v>0</v>
      </c>
      <c r="L7" s="18">
        <v>0</v>
      </c>
      <c r="M7" s="19">
        <f>SUM(J7:L7)</f>
        <v>0</v>
      </c>
      <c r="N7" s="18">
        <v>0</v>
      </c>
      <c r="O7" s="18">
        <v>0</v>
      </c>
      <c r="P7" s="18">
        <v>1</v>
      </c>
      <c r="Q7" s="20">
        <f>SUM(N7:P7)</f>
        <v>1</v>
      </c>
      <c r="R7" s="21">
        <f t="shared" si="0"/>
        <v>2</v>
      </c>
      <c r="S7" s="22"/>
    </row>
    <row r="8" spans="1:21" ht="14.45" x14ac:dyDescent="0.3">
      <c r="A8" s="1" t="s">
        <v>54</v>
      </c>
      <c r="B8" s="18">
        <v>0</v>
      </c>
      <c r="C8" s="18">
        <v>1</v>
      </c>
      <c r="D8" s="18">
        <v>0</v>
      </c>
      <c r="E8" s="19">
        <f>SUM(B8:D8)</f>
        <v>1</v>
      </c>
      <c r="F8" s="18">
        <v>2</v>
      </c>
      <c r="G8" s="18">
        <v>2</v>
      </c>
      <c r="H8" s="18">
        <v>7</v>
      </c>
      <c r="I8" s="19">
        <f>SUM(F8:H8)</f>
        <v>11</v>
      </c>
      <c r="J8" s="18">
        <v>6</v>
      </c>
      <c r="K8" s="18">
        <v>10</v>
      </c>
      <c r="L8" s="18">
        <v>0</v>
      </c>
      <c r="M8" s="19">
        <f>SUM(J8:L8)</f>
        <v>16</v>
      </c>
      <c r="N8" s="18">
        <v>2</v>
      </c>
      <c r="O8" s="18">
        <v>10</v>
      </c>
      <c r="P8" s="18">
        <v>9</v>
      </c>
      <c r="Q8" s="20">
        <f>SUM(N8:P8)</f>
        <v>21</v>
      </c>
      <c r="R8" s="21">
        <f t="shared" si="0"/>
        <v>49</v>
      </c>
      <c r="S8" s="22"/>
    </row>
    <row r="9" spans="1:21" ht="14.45" x14ac:dyDescent="0.3">
      <c r="A9" s="1" t="s">
        <v>15</v>
      </c>
      <c r="B9" s="18">
        <v>1</v>
      </c>
      <c r="C9" s="18">
        <v>1</v>
      </c>
      <c r="D9" s="18">
        <v>0</v>
      </c>
      <c r="E9" s="19">
        <f t="shared" ref="E9:E31" si="1">SUM(B9:D9)</f>
        <v>2</v>
      </c>
      <c r="F9" s="18">
        <v>0</v>
      </c>
      <c r="G9" s="18">
        <v>2</v>
      </c>
      <c r="H9" s="18">
        <v>5</v>
      </c>
      <c r="I9" s="19">
        <f t="shared" ref="I9:I31" si="2">SUM(F9:H9)</f>
        <v>7</v>
      </c>
      <c r="J9" s="18">
        <v>0</v>
      </c>
      <c r="K9" s="18">
        <v>0</v>
      </c>
      <c r="L9" s="18">
        <v>2</v>
      </c>
      <c r="M9" s="19">
        <f t="shared" ref="M9:M31" si="3">SUM(J9:L9)</f>
        <v>2</v>
      </c>
      <c r="N9" s="18">
        <v>4</v>
      </c>
      <c r="O9" s="18">
        <v>0</v>
      </c>
      <c r="P9" s="18">
        <v>9</v>
      </c>
      <c r="Q9" s="20">
        <f t="shared" ref="Q9:Q31" si="4">SUM(N9:P9)</f>
        <v>13</v>
      </c>
      <c r="R9" s="21">
        <f t="shared" si="0"/>
        <v>24</v>
      </c>
      <c r="S9" s="22"/>
      <c r="T9" s="25" t="s">
        <v>55</v>
      </c>
    </row>
    <row r="10" spans="1:21" ht="14.45" x14ac:dyDescent="0.3">
      <c r="A10" s="1" t="s">
        <v>16</v>
      </c>
      <c r="B10" s="18">
        <v>1</v>
      </c>
      <c r="C10" s="18">
        <v>0</v>
      </c>
      <c r="D10" s="18">
        <v>1</v>
      </c>
      <c r="E10" s="19">
        <f t="shared" si="1"/>
        <v>2</v>
      </c>
      <c r="F10" s="18">
        <v>3</v>
      </c>
      <c r="G10" s="18">
        <v>0</v>
      </c>
      <c r="H10" s="18">
        <v>4</v>
      </c>
      <c r="I10" s="19">
        <f t="shared" si="2"/>
        <v>7</v>
      </c>
      <c r="J10" s="18">
        <v>1</v>
      </c>
      <c r="K10" s="18">
        <v>2</v>
      </c>
      <c r="L10" s="18">
        <v>3</v>
      </c>
      <c r="M10" s="19">
        <f t="shared" si="3"/>
        <v>6</v>
      </c>
      <c r="N10" s="18">
        <v>2</v>
      </c>
      <c r="O10" s="18">
        <v>4</v>
      </c>
      <c r="P10" s="18">
        <v>6</v>
      </c>
      <c r="Q10" s="20">
        <f t="shared" si="4"/>
        <v>12</v>
      </c>
      <c r="R10" s="21">
        <f t="shared" si="0"/>
        <v>27</v>
      </c>
      <c r="S10" s="22"/>
      <c r="T10" s="26" t="s">
        <v>56</v>
      </c>
    </row>
    <row r="11" spans="1:21" ht="14.45" x14ac:dyDescent="0.3">
      <c r="A11" s="1" t="s">
        <v>17</v>
      </c>
      <c r="B11" s="18">
        <v>0</v>
      </c>
      <c r="C11" s="18">
        <v>0</v>
      </c>
      <c r="D11" s="18">
        <v>1</v>
      </c>
      <c r="E11" s="19">
        <f t="shared" si="1"/>
        <v>1</v>
      </c>
      <c r="F11" s="18">
        <v>0</v>
      </c>
      <c r="G11" s="18">
        <v>0</v>
      </c>
      <c r="H11" s="18">
        <v>5</v>
      </c>
      <c r="I11" s="19">
        <f t="shared" si="2"/>
        <v>5</v>
      </c>
      <c r="J11" s="18">
        <v>0</v>
      </c>
      <c r="K11" s="18">
        <v>0</v>
      </c>
      <c r="L11" s="18">
        <v>0</v>
      </c>
      <c r="M11" s="19">
        <f t="shared" si="3"/>
        <v>0</v>
      </c>
      <c r="N11" s="18">
        <v>0</v>
      </c>
      <c r="O11" s="18">
        <v>0</v>
      </c>
      <c r="P11" s="18">
        <v>0</v>
      </c>
      <c r="Q11" s="20">
        <f t="shared" si="4"/>
        <v>0</v>
      </c>
      <c r="R11" s="21">
        <f t="shared" si="0"/>
        <v>6</v>
      </c>
      <c r="S11" s="22"/>
      <c r="T11" s="26" t="s">
        <v>57</v>
      </c>
    </row>
    <row r="12" spans="1:21" ht="14.45" x14ac:dyDescent="0.3">
      <c r="A12" s="1" t="s">
        <v>18</v>
      </c>
      <c r="B12" s="18">
        <v>0</v>
      </c>
      <c r="C12" s="18">
        <v>0</v>
      </c>
      <c r="D12" s="18">
        <v>0</v>
      </c>
      <c r="E12" s="19">
        <f t="shared" si="1"/>
        <v>0</v>
      </c>
      <c r="F12" s="18">
        <v>0</v>
      </c>
      <c r="G12" s="18">
        <v>0</v>
      </c>
      <c r="H12" s="18">
        <v>0</v>
      </c>
      <c r="I12" s="19">
        <f t="shared" si="2"/>
        <v>0</v>
      </c>
      <c r="J12" s="18">
        <v>0</v>
      </c>
      <c r="K12" s="18">
        <v>0</v>
      </c>
      <c r="L12" s="18">
        <v>0</v>
      </c>
      <c r="M12" s="19">
        <f t="shared" si="3"/>
        <v>0</v>
      </c>
      <c r="N12" s="18">
        <v>0</v>
      </c>
      <c r="O12" s="18">
        <v>1</v>
      </c>
      <c r="P12" s="18">
        <v>1</v>
      </c>
      <c r="Q12" s="20">
        <f t="shared" si="4"/>
        <v>2</v>
      </c>
      <c r="R12" s="21">
        <f t="shared" si="0"/>
        <v>2</v>
      </c>
      <c r="S12" s="22"/>
      <c r="T12" s="26" t="s">
        <v>58</v>
      </c>
    </row>
    <row r="13" spans="1:21" ht="14.45" x14ac:dyDescent="0.3">
      <c r="A13" s="1" t="s">
        <v>19</v>
      </c>
      <c r="B13" s="18">
        <v>9</v>
      </c>
      <c r="C13" s="18">
        <v>0</v>
      </c>
      <c r="D13" s="18">
        <v>0</v>
      </c>
      <c r="E13" s="19">
        <f t="shared" si="1"/>
        <v>9</v>
      </c>
      <c r="F13" s="18">
        <v>0</v>
      </c>
      <c r="G13" s="18">
        <v>1</v>
      </c>
      <c r="H13" s="18">
        <v>0</v>
      </c>
      <c r="I13" s="19">
        <f t="shared" si="2"/>
        <v>1</v>
      </c>
      <c r="J13" s="18">
        <v>0</v>
      </c>
      <c r="K13" s="18">
        <v>0</v>
      </c>
      <c r="L13" s="18">
        <v>1</v>
      </c>
      <c r="M13" s="19">
        <f t="shared" si="3"/>
        <v>1</v>
      </c>
      <c r="N13" s="18">
        <v>2</v>
      </c>
      <c r="O13" s="18">
        <v>0</v>
      </c>
      <c r="P13" s="18">
        <v>3</v>
      </c>
      <c r="Q13" s="20">
        <f t="shared" si="4"/>
        <v>5</v>
      </c>
      <c r="R13" s="21">
        <f t="shared" si="0"/>
        <v>16</v>
      </c>
      <c r="S13" s="22"/>
      <c r="T13" s="26" t="s">
        <v>59</v>
      </c>
    </row>
    <row r="14" spans="1:21" ht="14.45" x14ac:dyDescent="0.3">
      <c r="A14" s="1" t="s">
        <v>20</v>
      </c>
      <c r="B14" s="18">
        <v>0</v>
      </c>
      <c r="C14" s="18">
        <v>0</v>
      </c>
      <c r="D14" s="18">
        <v>2</v>
      </c>
      <c r="E14" s="19">
        <f t="shared" si="1"/>
        <v>2</v>
      </c>
      <c r="F14" s="18">
        <v>1</v>
      </c>
      <c r="G14" s="18">
        <v>0</v>
      </c>
      <c r="H14" s="18">
        <v>1</v>
      </c>
      <c r="I14" s="19">
        <f t="shared" si="2"/>
        <v>2</v>
      </c>
      <c r="J14" s="18">
        <v>1</v>
      </c>
      <c r="K14" s="18">
        <v>0</v>
      </c>
      <c r="L14" s="18">
        <v>0</v>
      </c>
      <c r="M14" s="19">
        <f t="shared" si="3"/>
        <v>1</v>
      </c>
      <c r="N14" s="18">
        <v>0</v>
      </c>
      <c r="O14" s="18">
        <v>0</v>
      </c>
      <c r="P14" s="18">
        <v>0</v>
      </c>
      <c r="Q14" s="20">
        <f t="shared" si="4"/>
        <v>0</v>
      </c>
      <c r="R14" s="21">
        <f t="shared" si="0"/>
        <v>5</v>
      </c>
      <c r="S14" s="22"/>
      <c r="T14" s="26" t="s">
        <v>60</v>
      </c>
    </row>
    <row r="15" spans="1:21" ht="14.45" x14ac:dyDescent="0.3">
      <c r="A15" s="1" t="s">
        <v>21</v>
      </c>
      <c r="B15" s="18">
        <v>6</v>
      </c>
      <c r="C15" s="18">
        <v>3</v>
      </c>
      <c r="D15" s="18">
        <v>1</v>
      </c>
      <c r="E15" s="19">
        <f t="shared" si="1"/>
        <v>10</v>
      </c>
      <c r="F15" s="18">
        <v>2</v>
      </c>
      <c r="G15" s="18">
        <v>0</v>
      </c>
      <c r="H15" s="18">
        <v>2</v>
      </c>
      <c r="I15" s="19">
        <f t="shared" si="2"/>
        <v>4</v>
      </c>
      <c r="J15" s="18">
        <v>1</v>
      </c>
      <c r="K15" s="18">
        <v>1</v>
      </c>
      <c r="L15" s="18">
        <v>4</v>
      </c>
      <c r="M15" s="19">
        <f t="shared" si="3"/>
        <v>6</v>
      </c>
      <c r="N15" s="18">
        <v>0</v>
      </c>
      <c r="O15" s="18">
        <v>3</v>
      </c>
      <c r="P15" s="18">
        <v>3</v>
      </c>
      <c r="Q15" s="20">
        <f t="shared" si="4"/>
        <v>6</v>
      </c>
      <c r="R15" s="21">
        <f t="shared" si="0"/>
        <v>26</v>
      </c>
      <c r="S15" s="22"/>
      <c r="T15" s="26" t="s">
        <v>61</v>
      </c>
    </row>
    <row r="16" spans="1:21" ht="14.45" x14ac:dyDescent="0.3">
      <c r="A16" s="1" t="s">
        <v>12</v>
      </c>
      <c r="B16" s="18">
        <v>2</v>
      </c>
      <c r="C16" s="18">
        <v>9</v>
      </c>
      <c r="D16" s="18">
        <v>1</v>
      </c>
      <c r="E16" s="19">
        <f t="shared" si="1"/>
        <v>12</v>
      </c>
      <c r="F16" s="18">
        <v>2</v>
      </c>
      <c r="G16" s="18">
        <v>2</v>
      </c>
      <c r="H16" s="18">
        <v>3</v>
      </c>
      <c r="I16" s="19">
        <f t="shared" si="2"/>
        <v>7</v>
      </c>
      <c r="J16" s="18">
        <v>2</v>
      </c>
      <c r="K16" s="18">
        <v>2</v>
      </c>
      <c r="L16" s="18">
        <v>4</v>
      </c>
      <c r="M16" s="19">
        <f t="shared" si="3"/>
        <v>8</v>
      </c>
      <c r="N16" s="18">
        <v>4</v>
      </c>
      <c r="O16" s="18">
        <v>3</v>
      </c>
      <c r="P16" s="18">
        <v>0</v>
      </c>
      <c r="Q16" s="20">
        <f t="shared" si="4"/>
        <v>7</v>
      </c>
      <c r="R16" s="21">
        <f t="shared" si="0"/>
        <v>34</v>
      </c>
      <c r="S16" s="22"/>
      <c r="T16" s="26" t="s">
        <v>30</v>
      </c>
    </row>
    <row r="17" spans="1:20" ht="14.45" x14ac:dyDescent="0.3">
      <c r="A17" s="2" t="s">
        <v>23</v>
      </c>
      <c r="B17" s="18">
        <v>5</v>
      </c>
      <c r="C17" s="18">
        <v>1</v>
      </c>
      <c r="D17" s="18">
        <v>2</v>
      </c>
      <c r="E17" s="19">
        <f t="shared" si="1"/>
        <v>8</v>
      </c>
      <c r="F17" s="18">
        <v>2</v>
      </c>
      <c r="G17" s="18">
        <v>2</v>
      </c>
      <c r="H17" s="18">
        <v>10</v>
      </c>
      <c r="I17" s="19">
        <f t="shared" si="2"/>
        <v>14</v>
      </c>
      <c r="J17" s="18">
        <v>18</v>
      </c>
      <c r="K17" s="18">
        <v>4</v>
      </c>
      <c r="L17" s="18">
        <v>5</v>
      </c>
      <c r="M17" s="19">
        <f t="shared" si="3"/>
        <v>27</v>
      </c>
      <c r="N17" s="18">
        <v>4</v>
      </c>
      <c r="O17" s="18">
        <v>4</v>
      </c>
      <c r="P17" s="18">
        <v>3</v>
      </c>
      <c r="Q17" s="20">
        <f t="shared" si="4"/>
        <v>11</v>
      </c>
      <c r="R17" s="21">
        <f t="shared" si="0"/>
        <v>60</v>
      </c>
      <c r="S17" s="22"/>
      <c r="T17" s="26" t="s">
        <v>62</v>
      </c>
    </row>
    <row r="18" spans="1:20" ht="14.45" x14ac:dyDescent="0.3">
      <c r="A18" s="3" t="s">
        <v>63</v>
      </c>
      <c r="B18" s="18">
        <v>12</v>
      </c>
      <c r="C18" s="18">
        <v>12</v>
      </c>
      <c r="D18" s="18">
        <v>13</v>
      </c>
      <c r="E18" s="19">
        <f t="shared" si="1"/>
        <v>37</v>
      </c>
      <c r="F18" s="18">
        <v>13</v>
      </c>
      <c r="G18" s="18">
        <v>1</v>
      </c>
      <c r="H18" s="18">
        <v>7</v>
      </c>
      <c r="I18" s="19">
        <f t="shared" si="2"/>
        <v>21</v>
      </c>
      <c r="J18" s="18">
        <v>11</v>
      </c>
      <c r="K18" s="18">
        <v>16</v>
      </c>
      <c r="L18" s="18">
        <v>9</v>
      </c>
      <c r="M18" s="19">
        <f t="shared" si="3"/>
        <v>36</v>
      </c>
      <c r="N18" s="18">
        <v>5</v>
      </c>
      <c r="O18" s="18">
        <v>5</v>
      </c>
      <c r="P18" s="18">
        <v>23</v>
      </c>
      <c r="Q18" s="20">
        <f t="shared" si="4"/>
        <v>33</v>
      </c>
      <c r="R18" s="21">
        <f t="shared" si="0"/>
        <v>127</v>
      </c>
      <c r="S18" s="22"/>
      <c r="T18" s="26" t="s">
        <v>64</v>
      </c>
    </row>
    <row r="19" spans="1:20" ht="14.45" x14ac:dyDescent="0.3">
      <c r="A19" s="1" t="s">
        <v>65</v>
      </c>
      <c r="B19" s="18">
        <v>0</v>
      </c>
      <c r="C19" s="18">
        <v>0</v>
      </c>
      <c r="D19" s="18">
        <v>2</v>
      </c>
      <c r="E19" s="19">
        <f t="shared" si="1"/>
        <v>2</v>
      </c>
      <c r="F19" s="18">
        <v>1</v>
      </c>
      <c r="G19" s="18">
        <v>0</v>
      </c>
      <c r="H19" s="18">
        <v>1</v>
      </c>
      <c r="I19" s="19">
        <f t="shared" si="2"/>
        <v>2</v>
      </c>
      <c r="J19" s="18">
        <v>1</v>
      </c>
      <c r="K19" s="18">
        <v>0</v>
      </c>
      <c r="L19" s="18">
        <v>0</v>
      </c>
      <c r="M19" s="19">
        <f t="shared" si="3"/>
        <v>1</v>
      </c>
      <c r="N19" s="18">
        <v>1</v>
      </c>
      <c r="O19" s="18">
        <v>1</v>
      </c>
      <c r="P19" s="18">
        <v>0</v>
      </c>
      <c r="Q19" s="20">
        <f t="shared" si="4"/>
        <v>2</v>
      </c>
      <c r="R19" s="21">
        <f t="shared" si="0"/>
        <v>7</v>
      </c>
      <c r="S19" s="22"/>
    </row>
    <row r="20" spans="1:20" ht="14.45" x14ac:dyDescent="0.3">
      <c r="A20" s="1" t="s">
        <v>24</v>
      </c>
      <c r="B20" s="18">
        <v>5</v>
      </c>
      <c r="C20" s="18">
        <v>0</v>
      </c>
      <c r="D20" s="18">
        <v>1</v>
      </c>
      <c r="E20" s="19">
        <f t="shared" si="1"/>
        <v>6</v>
      </c>
      <c r="F20" s="18">
        <v>1</v>
      </c>
      <c r="G20" s="18">
        <v>1</v>
      </c>
      <c r="H20" s="18">
        <v>2</v>
      </c>
      <c r="I20" s="19">
        <f t="shared" si="2"/>
        <v>4</v>
      </c>
      <c r="J20" s="18">
        <v>1</v>
      </c>
      <c r="K20" s="18">
        <v>6</v>
      </c>
      <c r="L20" s="18">
        <v>3</v>
      </c>
      <c r="M20" s="19">
        <f t="shared" si="3"/>
        <v>10</v>
      </c>
      <c r="N20" s="18">
        <v>3</v>
      </c>
      <c r="O20" s="18">
        <v>8</v>
      </c>
      <c r="P20" s="18">
        <v>9</v>
      </c>
      <c r="Q20" s="20">
        <f t="shared" si="4"/>
        <v>20</v>
      </c>
      <c r="R20" s="21">
        <f t="shared" si="0"/>
        <v>40</v>
      </c>
      <c r="S20" s="22"/>
    </row>
    <row r="21" spans="1:20" ht="14.45" x14ac:dyDescent="0.3">
      <c r="A21" s="1" t="s">
        <v>66</v>
      </c>
      <c r="B21" s="18">
        <v>0</v>
      </c>
      <c r="C21" s="18">
        <v>0</v>
      </c>
      <c r="D21" s="18">
        <v>0</v>
      </c>
      <c r="E21" s="19">
        <f t="shared" si="1"/>
        <v>0</v>
      </c>
      <c r="F21" s="18">
        <v>0</v>
      </c>
      <c r="G21" s="18">
        <v>2</v>
      </c>
      <c r="H21" s="18">
        <v>1</v>
      </c>
      <c r="I21" s="19">
        <f t="shared" si="2"/>
        <v>3</v>
      </c>
      <c r="J21" s="18">
        <v>0</v>
      </c>
      <c r="K21" s="18">
        <v>0</v>
      </c>
      <c r="L21" s="18">
        <v>1</v>
      </c>
      <c r="M21" s="19">
        <f t="shared" si="3"/>
        <v>1</v>
      </c>
      <c r="N21" s="18">
        <v>1</v>
      </c>
      <c r="O21" s="18">
        <v>3</v>
      </c>
      <c r="P21" s="18">
        <v>0</v>
      </c>
      <c r="Q21" s="20">
        <f t="shared" si="4"/>
        <v>4</v>
      </c>
      <c r="R21" s="21">
        <f t="shared" si="0"/>
        <v>8</v>
      </c>
      <c r="S21" s="22"/>
    </row>
    <row r="22" spans="1:20" ht="14.45" x14ac:dyDescent="0.3">
      <c r="A22" s="2" t="s">
        <v>25</v>
      </c>
      <c r="B22" s="18">
        <v>2</v>
      </c>
      <c r="C22" s="18">
        <v>1</v>
      </c>
      <c r="D22" s="18">
        <v>0</v>
      </c>
      <c r="E22" s="19">
        <f t="shared" si="1"/>
        <v>3</v>
      </c>
      <c r="F22" s="18">
        <v>2</v>
      </c>
      <c r="G22" s="18">
        <v>4</v>
      </c>
      <c r="H22" s="18">
        <v>6</v>
      </c>
      <c r="I22" s="19">
        <f t="shared" si="2"/>
        <v>12</v>
      </c>
      <c r="J22" s="18">
        <v>5</v>
      </c>
      <c r="K22" s="18">
        <v>11</v>
      </c>
      <c r="L22" s="18">
        <v>1</v>
      </c>
      <c r="M22" s="19">
        <f t="shared" si="3"/>
        <v>17</v>
      </c>
      <c r="N22" s="18">
        <v>2</v>
      </c>
      <c r="O22" s="18">
        <v>10</v>
      </c>
      <c r="P22" s="18">
        <v>8</v>
      </c>
      <c r="Q22" s="20">
        <f t="shared" si="4"/>
        <v>20</v>
      </c>
      <c r="R22" s="21">
        <f t="shared" si="0"/>
        <v>52</v>
      </c>
      <c r="S22" s="22"/>
    </row>
    <row r="23" spans="1:20" ht="14.45" x14ac:dyDescent="0.3">
      <c r="A23" s="2" t="s">
        <v>11</v>
      </c>
      <c r="B23" s="18">
        <v>0</v>
      </c>
      <c r="C23" s="18">
        <v>0</v>
      </c>
      <c r="D23" s="18">
        <v>14</v>
      </c>
      <c r="E23" s="19">
        <f t="shared" si="1"/>
        <v>14</v>
      </c>
      <c r="F23" s="18">
        <v>0</v>
      </c>
      <c r="G23" s="18">
        <v>9</v>
      </c>
      <c r="H23" s="18">
        <v>4</v>
      </c>
      <c r="I23" s="19">
        <f t="shared" si="2"/>
        <v>13</v>
      </c>
      <c r="J23" s="18">
        <v>1</v>
      </c>
      <c r="K23" s="18">
        <v>8</v>
      </c>
      <c r="L23" s="18">
        <v>0</v>
      </c>
      <c r="M23" s="19">
        <f t="shared" si="3"/>
        <v>9</v>
      </c>
      <c r="N23" s="18">
        <v>8</v>
      </c>
      <c r="O23" s="18">
        <v>4</v>
      </c>
      <c r="P23" s="18">
        <v>16</v>
      </c>
      <c r="Q23" s="20">
        <f t="shared" si="4"/>
        <v>28</v>
      </c>
      <c r="R23" s="21">
        <f t="shared" si="0"/>
        <v>64</v>
      </c>
      <c r="S23" s="22"/>
    </row>
    <row r="24" spans="1:20" ht="14.45" x14ac:dyDescent="0.3">
      <c r="A24" s="1" t="s">
        <v>28</v>
      </c>
      <c r="B24" s="18">
        <v>1</v>
      </c>
      <c r="C24" s="18">
        <v>0</v>
      </c>
      <c r="D24" s="18">
        <v>1</v>
      </c>
      <c r="E24" s="19">
        <f t="shared" si="1"/>
        <v>2</v>
      </c>
      <c r="F24" s="18">
        <v>0</v>
      </c>
      <c r="G24" s="18">
        <v>0</v>
      </c>
      <c r="H24" s="18">
        <v>1</v>
      </c>
      <c r="I24" s="19">
        <f t="shared" si="2"/>
        <v>1</v>
      </c>
      <c r="J24" s="18">
        <v>0</v>
      </c>
      <c r="K24" s="18">
        <v>0</v>
      </c>
      <c r="L24" s="18">
        <v>1</v>
      </c>
      <c r="M24" s="19">
        <f t="shared" si="3"/>
        <v>1</v>
      </c>
      <c r="N24" s="18">
        <v>3</v>
      </c>
      <c r="O24" s="18">
        <v>3</v>
      </c>
      <c r="P24" s="18">
        <v>0</v>
      </c>
      <c r="Q24" s="20">
        <f t="shared" si="4"/>
        <v>6</v>
      </c>
      <c r="R24" s="21">
        <f t="shared" si="0"/>
        <v>10</v>
      </c>
      <c r="S24" s="22"/>
    </row>
    <row r="25" spans="1:20" ht="14.45" x14ac:dyDescent="0.3">
      <c r="A25" s="2" t="s">
        <v>26</v>
      </c>
      <c r="B25" s="18">
        <v>0</v>
      </c>
      <c r="C25" s="18">
        <v>0</v>
      </c>
      <c r="D25" s="18">
        <v>10</v>
      </c>
      <c r="E25" s="19">
        <f t="shared" si="1"/>
        <v>10</v>
      </c>
      <c r="F25" s="18">
        <v>16</v>
      </c>
      <c r="G25" s="18">
        <v>4</v>
      </c>
      <c r="H25" s="18">
        <v>2</v>
      </c>
      <c r="I25" s="19">
        <f t="shared" si="2"/>
        <v>22</v>
      </c>
      <c r="J25" s="18">
        <v>10</v>
      </c>
      <c r="K25" s="18">
        <v>11</v>
      </c>
      <c r="L25" s="18">
        <v>4</v>
      </c>
      <c r="M25" s="19">
        <f t="shared" si="3"/>
        <v>25</v>
      </c>
      <c r="N25" s="18">
        <v>4</v>
      </c>
      <c r="O25" s="18">
        <v>5</v>
      </c>
      <c r="P25" s="18">
        <v>9</v>
      </c>
      <c r="Q25" s="20">
        <f t="shared" si="4"/>
        <v>18</v>
      </c>
      <c r="R25" s="21">
        <f t="shared" si="0"/>
        <v>75</v>
      </c>
      <c r="S25" s="22"/>
    </row>
    <row r="26" spans="1:20" ht="14.45" x14ac:dyDescent="0.3">
      <c r="A26" s="3" t="s">
        <v>27</v>
      </c>
      <c r="B26" s="18">
        <v>1</v>
      </c>
      <c r="C26" s="18">
        <v>0</v>
      </c>
      <c r="D26" s="18">
        <v>0</v>
      </c>
      <c r="E26" s="19">
        <f t="shared" si="1"/>
        <v>1</v>
      </c>
      <c r="F26" s="18">
        <v>3</v>
      </c>
      <c r="G26" s="18">
        <v>11</v>
      </c>
      <c r="H26" s="18">
        <v>37</v>
      </c>
      <c r="I26" s="19">
        <f t="shared" si="2"/>
        <v>51</v>
      </c>
      <c r="J26" s="18">
        <v>3</v>
      </c>
      <c r="K26" s="18">
        <v>17</v>
      </c>
      <c r="L26" s="18">
        <v>6</v>
      </c>
      <c r="M26" s="19">
        <f t="shared" si="3"/>
        <v>26</v>
      </c>
      <c r="N26" s="18">
        <v>17</v>
      </c>
      <c r="O26" s="18">
        <v>5</v>
      </c>
      <c r="P26" s="18">
        <v>30</v>
      </c>
      <c r="Q26" s="20">
        <f t="shared" si="4"/>
        <v>52</v>
      </c>
      <c r="R26" s="21">
        <f t="shared" si="0"/>
        <v>130</v>
      </c>
      <c r="S26" s="22"/>
    </row>
    <row r="27" spans="1:20" ht="14.45" x14ac:dyDescent="0.3">
      <c r="A27" s="1" t="s">
        <v>29</v>
      </c>
      <c r="B27" s="18">
        <v>0</v>
      </c>
      <c r="C27" s="18">
        <v>2</v>
      </c>
      <c r="D27" s="18">
        <v>0</v>
      </c>
      <c r="E27" s="19">
        <f t="shared" si="1"/>
        <v>2</v>
      </c>
      <c r="F27" s="18">
        <v>0</v>
      </c>
      <c r="G27" s="18">
        <v>1</v>
      </c>
      <c r="H27" s="18">
        <v>0</v>
      </c>
      <c r="I27" s="19">
        <f t="shared" si="2"/>
        <v>1</v>
      </c>
      <c r="J27" s="18">
        <v>2</v>
      </c>
      <c r="K27" s="18">
        <v>1</v>
      </c>
      <c r="L27" s="18">
        <v>0</v>
      </c>
      <c r="M27" s="19">
        <f t="shared" si="3"/>
        <v>3</v>
      </c>
      <c r="N27" s="18">
        <v>0</v>
      </c>
      <c r="O27" s="18">
        <v>1</v>
      </c>
      <c r="P27" s="18">
        <v>2</v>
      </c>
      <c r="Q27" s="20">
        <f t="shared" si="4"/>
        <v>3</v>
      </c>
      <c r="R27" s="21">
        <f t="shared" si="0"/>
        <v>9</v>
      </c>
      <c r="S27" s="22"/>
    </row>
    <row r="28" spans="1:20" ht="14.45" x14ac:dyDescent="0.3">
      <c r="A28" s="2" t="s">
        <v>30</v>
      </c>
      <c r="B28" s="18">
        <v>6</v>
      </c>
      <c r="C28" s="18">
        <v>6</v>
      </c>
      <c r="D28" s="18">
        <v>15</v>
      </c>
      <c r="E28" s="19">
        <f t="shared" si="1"/>
        <v>27</v>
      </c>
      <c r="F28" s="18">
        <v>5</v>
      </c>
      <c r="G28" s="18">
        <v>5</v>
      </c>
      <c r="H28" s="18">
        <v>11</v>
      </c>
      <c r="I28" s="19">
        <f t="shared" si="2"/>
        <v>21</v>
      </c>
      <c r="J28" s="18">
        <v>5</v>
      </c>
      <c r="K28" s="18">
        <v>5</v>
      </c>
      <c r="L28" s="18">
        <v>5</v>
      </c>
      <c r="M28" s="19">
        <f t="shared" si="3"/>
        <v>15</v>
      </c>
      <c r="N28" s="18">
        <v>0</v>
      </c>
      <c r="O28" s="18">
        <v>8</v>
      </c>
      <c r="P28" s="18">
        <v>7</v>
      </c>
      <c r="Q28" s="20">
        <f t="shared" si="4"/>
        <v>15</v>
      </c>
      <c r="R28" s="21">
        <f t="shared" si="0"/>
        <v>78</v>
      </c>
      <c r="S28" s="22"/>
    </row>
    <row r="29" spans="1:20" ht="14.45" x14ac:dyDescent="0.3">
      <c r="A29" s="1" t="s">
        <v>22</v>
      </c>
      <c r="B29" s="18">
        <v>0</v>
      </c>
      <c r="C29" s="18">
        <v>0</v>
      </c>
      <c r="D29" s="18">
        <v>0</v>
      </c>
      <c r="E29" s="19">
        <f t="shared" si="1"/>
        <v>0</v>
      </c>
      <c r="F29" s="18">
        <v>0</v>
      </c>
      <c r="G29" s="18">
        <v>3</v>
      </c>
      <c r="H29" s="18">
        <v>2</v>
      </c>
      <c r="I29" s="19">
        <f t="shared" si="2"/>
        <v>5</v>
      </c>
      <c r="J29" s="18">
        <v>0</v>
      </c>
      <c r="K29" s="18">
        <v>0</v>
      </c>
      <c r="L29" s="18">
        <v>0</v>
      </c>
      <c r="M29" s="19">
        <f t="shared" si="3"/>
        <v>0</v>
      </c>
      <c r="N29" s="18">
        <v>0</v>
      </c>
      <c r="O29" s="18">
        <v>2</v>
      </c>
      <c r="P29" s="18">
        <v>6</v>
      </c>
      <c r="Q29" s="20">
        <f t="shared" si="4"/>
        <v>8</v>
      </c>
      <c r="R29" s="21">
        <f t="shared" si="0"/>
        <v>13</v>
      </c>
      <c r="S29" s="22"/>
    </row>
    <row r="30" spans="1:20" ht="14.45" x14ac:dyDescent="0.3">
      <c r="A30" s="1" t="s">
        <v>67</v>
      </c>
      <c r="B30" s="18">
        <v>0</v>
      </c>
      <c r="C30" s="18">
        <v>0</v>
      </c>
      <c r="D30" s="18">
        <v>4</v>
      </c>
      <c r="E30" s="19">
        <f t="shared" si="1"/>
        <v>4</v>
      </c>
      <c r="F30" s="18">
        <v>0</v>
      </c>
      <c r="G30" s="18">
        <v>0</v>
      </c>
      <c r="H30" s="18">
        <v>1</v>
      </c>
      <c r="I30" s="19">
        <f t="shared" si="2"/>
        <v>1</v>
      </c>
      <c r="J30" s="18">
        <v>1</v>
      </c>
      <c r="K30" s="18">
        <v>0</v>
      </c>
      <c r="L30" s="18">
        <v>4</v>
      </c>
      <c r="M30" s="19">
        <f t="shared" si="3"/>
        <v>5</v>
      </c>
      <c r="N30" s="18">
        <v>1</v>
      </c>
      <c r="O30" s="18">
        <v>5</v>
      </c>
      <c r="P30" s="18">
        <v>2</v>
      </c>
      <c r="Q30" s="20">
        <f t="shared" si="4"/>
        <v>8</v>
      </c>
      <c r="R30" s="21">
        <f t="shared" si="0"/>
        <v>18</v>
      </c>
      <c r="S30" s="22"/>
    </row>
    <row r="31" spans="1:20" ht="14.45" x14ac:dyDescent="0.3">
      <c r="A31" s="1" t="s">
        <v>68</v>
      </c>
      <c r="B31" s="18">
        <v>0</v>
      </c>
      <c r="C31" s="18">
        <v>0</v>
      </c>
      <c r="D31" s="18">
        <v>0</v>
      </c>
      <c r="E31" s="19">
        <f t="shared" si="1"/>
        <v>0</v>
      </c>
      <c r="F31" s="18">
        <v>0</v>
      </c>
      <c r="G31" s="18">
        <v>0</v>
      </c>
      <c r="H31" s="18">
        <v>0</v>
      </c>
      <c r="I31" s="19">
        <f t="shared" si="2"/>
        <v>0</v>
      </c>
      <c r="J31" s="18">
        <v>0</v>
      </c>
      <c r="K31" s="18">
        <v>0</v>
      </c>
      <c r="L31" s="18">
        <v>0</v>
      </c>
      <c r="M31" s="19">
        <f t="shared" si="3"/>
        <v>0</v>
      </c>
      <c r="N31" s="18">
        <v>0</v>
      </c>
      <c r="O31" s="18">
        <v>1</v>
      </c>
      <c r="P31" s="18">
        <v>0</v>
      </c>
      <c r="Q31" s="20">
        <f t="shared" si="4"/>
        <v>1</v>
      </c>
      <c r="R31" s="21">
        <f t="shared" si="0"/>
        <v>1</v>
      </c>
      <c r="S31" s="22"/>
    </row>
    <row r="32" spans="1:20" ht="14.45" x14ac:dyDescent="0.3">
      <c r="A32" s="2" t="s">
        <v>31</v>
      </c>
      <c r="B32" s="18"/>
      <c r="C32" s="18"/>
      <c r="D32" s="18"/>
      <c r="E32" s="19"/>
      <c r="F32" s="18"/>
      <c r="G32" s="18"/>
      <c r="H32" s="18"/>
      <c r="I32" s="19"/>
      <c r="J32" s="18"/>
      <c r="K32" s="18"/>
      <c r="L32" s="18"/>
      <c r="M32" s="19"/>
      <c r="N32" s="18"/>
      <c r="O32" s="18"/>
      <c r="P32" s="18"/>
      <c r="Q32" s="20"/>
      <c r="R32" s="21">
        <f t="shared" si="0"/>
        <v>0</v>
      </c>
      <c r="S32" s="22"/>
    </row>
    <row r="33" spans="1:19" ht="14.25" x14ac:dyDescent="0.25">
      <c r="A33" s="3" t="s">
        <v>32</v>
      </c>
      <c r="B33" s="18">
        <v>5</v>
      </c>
      <c r="C33" s="18">
        <v>6</v>
      </c>
      <c r="D33" s="18">
        <v>3</v>
      </c>
      <c r="E33" s="19">
        <f t="shared" ref="E33:E40" si="5">SUM(B33:D33)</f>
        <v>14</v>
      </c>
      <c r="F33" s="18">
        <v>17</v>
      </c>
      <c r="G33" s="18">
        <v>11</v>
      </c>
      <c r="H33" s="18">
        <v>6</v>
      </c>
      <c r="I33" s="19">
        <f t="shared" ref="I33:I40" si="6">SUM(F33:H33)</f>
        <v>34</v>
      </c>
      <c r="J33" s="18">
        <v>4</v>
      </c>
      <c r="K33" s="18">
        <v>16</v>
      </c>
      <c r="L33" s="18">
        <v>3</v>
      </c>
      <c r="M33" s="19">
        <f t="shared" ref="M33:M40" si="7">SUM(J33:L33)</f>
        <v>23</v>
      </c>
      <c r="N33" s="18">
        <v>3</v>
      </c>
      <c r="O33" s="18">
        <v>21</v>
      </c>
      <c r="P33" s="18">
        <v>34</v>
      </c>
      <c r="Q33" s="20">
        <f t="shared" ref="Q33:Q40" si="8">SUM(N33:P33)</f>
        <v>58</v>
      </c>
      <c r="R33" s="21">
        <f t="shared" si="0"/>
        <v>129</v>
      </c>
      <c r="S33" s="22"/>
    </row>
    <row r="34" spans="1:19" ht="14.25" x14ac:dyDescent="0.25">
      <c r="A34" s="2" t="s">
        <v>69</v>
      </c>
      <c r="B34" s="18">
        <v>2</v>
      </c>
      <c r="C34" s="18">
        <v>3</v>
      </c>
      <c r="D34" s="18">
        <v>9</v>
      </c>
      <c r="E34" s="19">
        <f t="shared" si="5"/>
        <v>14</v>
      </c>
      <c r="F34" s="18">
        <v>5</v>
      </c>
      <c r="G34" s="18">
        <v>7</v>
      </c>
      <c r="H34" s="18">
        <v>6</v>
      </c>
      <c r="I34" s="19">
        <f t="shared" si="6"/>
        <v>18</v>
      </c>
      <c r="J34" s="18">
        <v>7</v>
      </c>
      <c r="K34" s="18">
        <v>11</v>
      </c>
      <c r="L34" s="18">
        <v>9</v>
      </c>
      <c r="M34" s="19">
        <f t="shared" si="7"/>
        <v>27</v>
      </c>
      <c r="N34" s="18">
        <v>6</v>
      </c>
      <c r="O34" s="18">
        <v>11</v>
      </c>
      <c r="P34" s="18">
        <v>3</v>
      </c>
      <c r="Q34" s="20">
        <f t="shared" si="8"/>
        <v>20</v>
      </c>
      <c r="R34" s="21">
        <f t="shared" si="0"/>
        <v>79</v>
      </c>
      <c r="S34" s="22"/>
    </row>
    <row r="35" spans="1:19" ht="14.25" x14ac:dyDescent="0.25">
      <c r="A35" s="1" t="s">
        <v>70</v>
      </c>
      <c r="B35" s="18">
        <v>0</v>
      </c>
      <c r="C35" s="18">
        <v>1</v>
      </c>
      <c r="D35" s="18">
        <v>0</v>
      </c>
      <c r="E35" s="19">
        <f t="shared" si="5"/>
        <v>1</v>
      </c>
      <c r="F35" s="18">
        <v>1</v>
      </c>
      <c r="G35" s="18">
        <v>1</v>
      </c>
      <c r="H35" s="18">
        <v>0</v>
      </c>
      <c r="I35" s="19">
        <f t="shared" si="6"/>
        <v>2</v>
      </c>
      <c r="J35" s="18">
        <v>0</v>
      </c>
      <c r="K35" s="18">
        <v>3</v>
      </c>
      <c r="L35" s="18">
        <v>0</v>
      </c>
      <c r="M35" s="19">
        <f t="shared" si="7"/>
        <v>3</v>
      </c>
      <c r="N35" s="18">
        <v>2</v>
      </c>
      <c r="O35" s="18">
        <v>3</v>
      </c>
      <c r="P35" s="18">
        <v>0</v>
      </c>
      <c r="Q35" s="20">
        <f t="shared" si="8"/>
        <v>5</v>
      </c>
      <c r="R35" s="21">
        <f t="shared" si="0"/>
        <v>11</v>
      </c>
      <c r="S35" s="22"/>
    </row>
    <row r="36" spans="1:19" ht="14.25" x14ac:dyDescent="0.25">
      <c r="A36" s="1" t="s">
        <v>62</v>
      </c>
      <c r="B36" s="18">
        <v>0</v>
      </c>
      <c r="C36" s="18">
        <v>0</v>
      </c>
      <c r="D36" s="18">
        <v>1</v>
      </c>
      <c r="E36" s="19">
        <f t="shared" si="5"/>
        <v>1</v>
      </c>
      <c r="F36" s="18">
        <v>0</v>
      </c>
      <c r="G36" s="18">
        <v>0</v>
      </c>
      <c r="H36" s="18">
        <v>0</v>
      </c>
      <c r="I36" s="19">
        <f t="shared" si="6"/>
        <v>0</v>
      </c>
      <c r="J36" s="18">
        <v>0</v>
      </c>
      <c r="K36" s="18">
        <v>0</v>
      </c>
      <c r="L36" s="18">
        <v>0</v>
      </c>
      <c r="M36" s="19">
        <f t="shared" si="7"/>
        <v>0</v>
      </c>
      <c r="N36" s="18">
        <v>0</v>
      </c>
      <c r="O36" s="18">
        <v>0</v>
      </c>
      <c r="P36" s="18">
        <v>0</v>
      </c>
      <c r="Q36" s="20">
        <f t="shared" si="8"/>
        <v>0</v>
      </c>
      <c r="R36" s="21">
        <f t="shared" si="0"/>
        <v>1</v>
      </c>
      <c r="S36" s="22"/>
    </row>
    <row r="37" spans="1:19" ht="14.25" x14ac:dyDescent="0.25">
      <c r="A37" s="1" t="s">
        <v>33</v>
      </c>
      <c r="B37" s="18">
        <v>11</v>
      </c>
      <c r="C37" s="18">
        <v>0</v>
      </c>
      <c r="D37" s="18">
        <v>2</v>
      </c>
      <c r="E37" s="19">
        <f t="shared" si="5"/>
        <v>13</v>
      </c>
      <c r="F37" s="18">
        <v>0</v>
      </c>
      <c r="G37" s="18">
        <v>0</v>
      </c>
      <c r="H37" s="18">
        <v>0</v>
      </c>
      <c r="I37" s="19">
        <f t="shared" si="6"/>
        <v>0</v>
      </c>
      <c r="J37" s="18">
        <v>5</v>
      </c>
      <c r="K37" s="18">
        <v>4</v>
      </c>
      <c r="L37" s="18">
        <v>2</v>
      </c>
      <c r="M37" s="19">
        <f t="shared" si="7"/>
        <v>11</v>
      </c>
      <c r="N37" s="18">
        <v>0</v>
      </c>
      <c r="O37" s="18">
        <v>4</v>
      </c>
      <c r="P37" s="18">
        <v>5</v>
      </c>
      <c r="Q37" s="20">
        <f t="shared" si="8"/>
        <v>9</v>
      </c>
      <c r="R37" s="21">
        <f t="shared" si="0"/>
        <v>33</v>
      </c>
      <c r="S37" s="22"/>
    </row>
    <row r="38" spans="1:19" ht="14.25" x14ac:dyDescent="0.25">
      <c r="A38" s="3" t="s">
        <v>34</v>
      </c>
      <c r="B38" s="18">
        <v>6</v>
      </c>
      <c r="C38" s="18">
        <v>5</v>
      </c>
      <c r="D38" s="18">
        <v>8</v>
      </c>
      <c r="E38" s="19">
        <f t="shared" si="5"/>
        <v>19</v>
      </c>
      <c r="F38" s="18">
        <v>24</v>
      </c>
      <c r="G38" s="18">
        <v>41</v>
      </c>
      <c r="H38" s="18">
        <v>34</v>
      </c>
      <c r="I38" s="19">
        <f t="shared" si="6"/>
        <v>99</v>
      </c>
      <c r="J38" s="18">
        <v>23</v>
      </c>
      <c r="K38" s="18">
        <v>62</v>
      </c>
      <c r="L38" s="18">
        <v>43</v>
      </c>
      <c r="M38" s="19">
        <f t="shared" si="7"/>
        <v>128</v>
      </c>
      <c r="N38" s="18">
        <v>49</v>
      </c>
      <c r="O38" s="18">
        <v>98</v>
      </c>
      <c r="P38" s="18">
        <v>50</v>
      </c>
      <c r="Q38" s="20">
        <f t="shared" si="8"/>
        <v>197</v>
      </c>
      <c r="R38" s="21">
        <f t="shared" si="0"/>
        <v>443</v>
      </c>
      <c r="S38" s="22"/>
    </row>
    <row r="39" spans="1:19" ht="14.25" x14ac:dyDescent="0.25">
      <c r="A39" s="1" t="s">
        <v>35</v>
      </c>
      <c r="B39" s="27">
        <v>0</v>
      </c>
      <c r="C39" s="27">
        <v>0</v>
      </c>
      <c r="D39" s="27">
        <v>0</v>
      </c>
      <c r="E39" s="28">
        <f t="shared" si="5"/>
        <v>0</v>
      </c>
      <c r="F39" s="27">
        <v>1</v>
      </c>
      <c r="G39" s="27">
        <v>1</v>
      </c>
      <c r="H39" s="27">
        <v>2</v>
      </c>
      <c r="I39" s="28">
        <f t="shared" si="6"/>
        <v>4</v>
      </c>
      <c r="J39" s="27">
        <v>2</v>
      </c>
      <c r="K39" s="27">
        <v>4</v>
      </c>
      <c r="L39" s="27">
        <v>1</v>
      </c>
      <c r="M39" s="28">
        <f t="shared" si="7"/>
        <v>7</v>
      </c>
      <c r="N39" s="27">
        <v>1</v>
      </c>
      <c r="O39" s="27">
        <v>8</v>
      </c>
      <c r="P39" s="27">
        <v>5</v>
      </c>
      <c r="Q39" s="29">
        <f t="shared" si="8"/>
        <v>14</v>
      </c>
      <c r="R39" s="21">
        <f t="shared" si="0"/>
        <v>25</v>
      </c>
      <c r="S39" s="22"/>
    </row>
    <row r="40" spans="1:19" thickBot="1" x14ac:dyDescent="0.3">
      <c r="A40" s="30" t="s">
        <v>46</v>
      </c>
      <c r="B40" s="19">
        <f>SUM(B5:B39)</f>
        <v>76</v>
      </c>
      <c r="C40" s="19">
        <f>SUM(C5:C39)</f>
        <v>51</v>
      </c>
      <c r="D40" s="19">
        <f>SUM(D5:D39)</f>
        <v>93</v>
      </c>
      <c r="E40" s="19">
        <f t="shared" si="5"/>
        <v>220</v>
      </c>
      <c r="F40" s="19">
        <f>SUM(F5:F39)</f>
        <v>102</v>
      </c>
      <c r="G40" s="19">
        <f>SUM(G5:G39)</f>
        <v>112</v>
      </c>
      <c r="H40" s="19">
        <f>SUM(H5:H39)</f>
        <v>164</v>
      </c>
      <c r="I40" s="19">
        <f t="shared" si="6"/>
        <v>378</v>
      </c>
      <c r="J40" s="19">
        <f>SUM(J5:J39)</f>
        <v>114</v>
      </c>
      <c r="K40" s="19">
        <f>SUM(K5:K39)</f>
        <v>195</v>
      </c>
      <c r="L40" s="19">
        <f>SUM(L5:L39)</f>
        <v>116</v>
      </c>
      <c r="M40" s="19">
        <f t="shared" si="7"/>
        <v>425</v>
      </c>
      <c r="N40" s="19">
        <f>SUM(N5:N39)</f>
        <v>129</v>
      </c>
      <c r="O40" s="19">
        <f>SUM(O5:O39)</f>
        <v>232</v>
      </c>
      <c r="P40" s="19">
        <f>SUM(P5:P39)</f>
        <v>247</v>
      </c>
      <c r="Q40" s="20">
        <f t="shared" si="8"/>
        <v>608</v>
      </c>
      <c r="R40" s="31">
        <f>SUM(R5:R39)</f>
        <v>1631</v>
      </c>
      <c r="S40" s="32"/>
    </row>
    <row r="41" spans="1:19" x14ac:dyDescent="0.25">
      <c r="A41" s="9"/>
      <c r="B41" s="9"/>
      <c r="C41" s="9"/>
      <c r="D41" s="9"/>
      <c r="E41" s="9"/>
    </row>
    <row r="42" spans="1:19" ht="15" customHeight="1" x14ac:dyDescent="0.25"/>
    <row r="43" spans="1:19" ht="14.65" customHeight="1" x14ac:dyDescent="0.25"/>
    <row r="44" spans="1:19" ht="14.65" customHeight="1" x14ac:dyDescent="0.25"/>
    <row r="45" spans="1:19" ht="14.65" customHeight="1" x14ac:dyDescent="0.25"/>
    <row r="46" spans="1:19" ht="14.65" customHeight="1" x14ac:dyDescent="0.25"/>
    <row r="47" spans="1:19" ht="28.9" customHeight="1" x14ac:dyDescent="0.25"/>
    <row r="48" spans="1:19" ht="14.65" customHeight="1" x14ac:dyDescent="0.25"/>
    <row r="50" ht="13.9" customHeight="1" x14ac:dyDescent="0.25"/>
    <row r="51" ht="43.15" customHeight="1" x14ac:dyDescent="0.25"/>
    <row r="52" ht="15" customHeight="1" x14ac:dyDescent="0.25"/>
  </sheetData>
  <mergeCells count="3">
    <mergeCell ref="B1:J1"/>
    <mergeCell ref="B3:Q3"/>
    <mergeCell ref="R3:R4"/>
  </mergeCells>
  <pageMargins left="0.25" right="0.25" top="0.17" bottom="0.17" header="0.41" footer="0.17"/>
  <pageSetup paperSize="5" scale="92" fitToHeight="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51"/>
  <sheetViews>
    <sheetView workbookViewId="0">
      <pane ySplit="1" topLeftCell="A2" activePane="bottomLeft" state="frozen"/>
      <selection pane="bottomLeft" activeCell="A52" sqref="A52"/>
    </sheetView>
  </sheetViews>
  <sheetFormatPr defaultColWidth="9.140625" defaultRowHeight="15" x14ac:dyDescent="0.25"/>
  <cols>
    <col min="1" max="1" width="9.140625" style="42"/>
    <col min="2" max="2" width="12" style="42" customWidth="1"/>
    <col min="3" max="3" width="19.42578125" style="42" bestFit="1" customWidth="1"/>
    <col min="4" max="4" width="18" style="42" customWidth="1"/>
    <col min="5" max="5" width="9.140625" style="42"/>
    <col min="6" max="6" width="9.7109375" style="42" customWidth="1"/>
    <col min="7" max="7" width="21.7109375" style="42" bestFit="1" customWidth="1"/>
    <col min="8" max="16384" width="9.140625" style="42"/>
  </cols>
  <sheetData>
    <row r="1" spans="1:7" s="37" customFormat="1" ht="18" x14ac:dyDescent="0.35">
      <c r="A1" s="34" t="s">
        <v>71</v>
      </c>
      <c r="B1" s="35" t="s">
        <v>72</v>
      </c>
      <c r="C1" s="35" t="s">
        <v>73</v>
      </c>
      <c r="D1" s="35" t="s">
        <v>74</v>
      </c>
      <c r="E1" s="35" t="s">
        <v>75</v>
      </c>
      <c r="F1" s="35" t="s">
        <v>76</v>
      </c>
      <c r="G1" s="36" t="s">
        <v>36</v>
      </c>
    </row>
    <row r="2" spans="1:7" ht="14.45" x14ac:dyDescent="0.3">
      <c r="A2" s="38" t="s">
        <v>77</v>
      </c>
      <c r="B2" s="39">
        <v>41312</v>
      </c>
      <c r="C2" s="39" t="s">
        <v>78</v>
      </c>
      <c r="D2" s="39" t="s">
        <v>79</v>
      </c>
      <c r="E2" s="40">
        <v>0.58333333333333337</v>
      </c>
      <c r="F2" s="40">
        <v>0.625</v>
      </c>
      <c r="G2" s="46"/>
    </row>
    <row r="3" spans="1:7" ht="14.45" x14ac:dyDescent="0.3">
      <c r="A3" s="38" t="s">
        <v>83</v>
      </c>
      <c r="B3" s="39">
        <v>41324</v>
      </c>
      <c r="C3" s="39" t="s">
        <v>81</v>
      </c>
      <c r="D3" s="39" t="s">
        <v>79</v>
      </c>
      <c r="E3" s="43">
        <v>0.16666666666666666</v>
      </c>
      <c r="F3" s="40">
        <v>0.20833333333333334</v>
      </c>
      <c r="G3" s="41" t="s">
        <v>84</v>
      </c>
    </row>
    <row r="4" spans="1:7" ht="14.45" x14ac:dyDescent="0.3">
      <c r="A4" s="38" t="s">
        <v>77</v>
      </c>
      <c r="B4" s="39">
        <v>41326</v>
      </c>
      <c r="C4" s="39" t="s">
        <v>81</v>
      </c>
      <c r="D4" s="39" t="s">
        <v>79</v>
      </c>
      <c r="E4" s="43">
        <v>0.5</v>
      </c>
      <c r="F4" s="40">
        <v>0.54166666666666663</v>
      </c>
      <c r="G4" s="41" t="s">
        <v>85</v>
      </c>
    </row>
    <row r="5" spans="1:7" ht="14.45" x14ac:dyDescent="0.3">
      <c r="A5" s="38" t="s">
        <v>86</v>
      </c>
      <c r="B5" s="39">
        <v>41327</v>
      </c>
      <c r="C5" s="39" t="s">
        <v>81</v>
      </c>
      <c r="D5" s="39" t="s">
        <v>79</v>
      </c>
      <c r="E5" s="43">
        <v>0.5</v>
      </c>
      <c r="F5" s="40">
        <v>0.54166666666666663</v>
      </c>
      <c r="G5" s="41" t="s">
        <v>87</v>
      </c>
    </row>
    <row r="6" spans="1:7" ht="14.45" x14ac:dyDescent="0.3">
      <c r="A6" s="38" t="s">
        <v>77</v>
      </c>
      <c r="B6" s="39">
        <v>41347</v>
      </c>
      <c r="C6" s="39" t="s">
        <v>78</v>
      </c>
      <c r="D6" s="39" t="s">
        <v>79</v>
      </c>
      <c r="E6" s="40">
        <v>0.58333333333333337</v>
      </c>
      <c r="F6" s="40">
        <v>0.625</v>
      </c>
      <c r="G6" s="41" t="s">
        <v>88</v>
      </c>
    </row>
    <row r="7" spans="1:7" ht="14.45" x14ac:dyDescent="0.3">
      <c r="A7" s="38" t="s">
        <v>77</v>
      </c>
      <c r="B7" s="39">
        <v>41347</v>
      </c>
      <c r="C7" s="39" t="s">
        <v>78</v>
      </c>
      <c r="D7" s="39" t="s">
        <v>79</v>
      </c>
      <c r="E7" s="43">
        <v>0.54166666666666663</v>
      </c>
      <c r="F7" s="40">
        <v>0.58333333333333337</v>
      </c>
      <c r="G7" s="41" t="s">
        <v>32</v>
      </c>
    </row>
    <row r="8" spans="1:7" ht="14.45" x14ac:dyDescent="0.3">
      <c r="A8" s="38" t="s">
        <v>77</v>
      </c>
      <c r="B8" s="39">
        <v>41347</v>
      </c>
      <c r="C8" s="39" t="s">
        <v>89</v>
      </c>
      <c r="D8" s="39" t="s">
        <v>79</v>
      </c>
      <c r="E8" s="43">
        <v>0.41666666666666669</v>
      </c>
      <c r="F8" s="40">
        <v>0.45833333333333331</v>
      </c>
      <c r="G8" s="44" t="s">
        <v>13</v>
      </c>
    </row>
    <row r="9" spans="1:7" ht="14.45" x14ac:dyDescent="0.3">
      <c r="A9" s="38" t="s">
        <v>86</v>
      </c>
      <c r="B9" s="39">
        <v>41348</v>
      </c>
      <c r="C9" s="39" t="s">
        <v>78</v>
      </c>
      <c r="D9" s="39" t="s">
        <v>79</v>
      </c>
      <c r="E9" s="43">
        <v>0.625</v>
      </c>
      <c r="F9" s="40">
        <v>0.66666666666666663</v>
      </c>
      <c r="G9" s="41" t="s">
        <v>90</v>
      </c>
    </row>
    <row r="10" spans="1:7" ht="14.45" x14ac:dyDescent="0.3">
      <c r="A10" s="38" t="s">
        <v>86</v>
      </c>
      <c r="B10" s="39">
        <v>41348</v>
      </c>
      <c r="C10" s="39" t="s">
        <v>78</v>
      </c>
      <c r="D10" s="39" t="s">
        <v>79</v>
      </c>
      <c r="E10" s="43">
        <v>0.45833333333333331</v>
      </c>
      <c r="F10" s="40">
        <v>0.5</v>
      </c>
      <c r="G10" s="41" t="s">
        <v>33</v>
      </c>
    </row>
    <row r="11" spans="1:7" ht="14.45" x14ac:dyDescent="0.3">
      <c r="A11" s="38" t="s">
        <v>80</v>
      </c>
      <c r="B11" s="39">
        <v>41351</v>
      </c>
      <c r="C11" s="39" t="s">
        <v>78</v>
      </c>
      <c r="D11" s="39" t="s">
        <v>79</v>
      </c>
      <c r="E11" s="43">
        <v>0.33333333333333331</v>
      </c>
      <c r="F11" s="40">
        <v>0.375</v>
      </c>
      <c r="G11" s="41" t="s">
        <v>91</v>
      </c>
    </row>
    <row r="12" spans="1:7" ht="14.45" x14ac:dyDescent="0.3">
      <c r="A12" s="38" t="s">
        <v>86</v>
      </c>
      <c r="B12" s="39">
        <v>41369</v>
      </c>
      <c r="C12" s="39" t="s">
        <v>92</v>
      </c>
      <c r="D12" s="39" t="s">
        <v>79</v>
      </c>
      <c r="E12" s="43">
        <v>0.47916666666666669</v>
      </c>
      <c r="F12" s="40">
        <v>0.52083333333333337</v>
      </c>
      <c r="G12" s="41" t="s">
        <v>110</v>
      </c>
    </row>
    <row r="13" spans="1:7" ht="14.45" x14ac:dyDescent="0.3">
      <c r="A13" s="38" t="s">
        <v>86</v>
      </c>
      <c r="B13" s="39">
        <v>41369</v>
      </c>
      <c r="C13" s="39" t="s">
        <v>92</v>
      </c>
      <c r="D13" s="39" t="s">
        <v>79</v>
      </c>
      <c r="E13" s="43">
        <v>0.1875</v>
      </c>
      <c r="F13" s="40">
        <v>0.22916666666666666</v>
      </c>
      <c r="G13" s="41" t="s">
        <v>37</v>
      </c>
    </row>
    <row r="14" spans="1:7" ht="14.45" x14ac:dyDescent="0.3">
      <c r="A14" s="38" t="s">
        <v>113</v>
      </c>
      <c r="B14" s="39">
        <v>41382</v>
      </c>
      <c r="C14" s="39" t="s">
        <v>78</v>
      </c>
      <c r="D14" s="39" t="s">
        <v>79</v>
      </c>
      <c r="E14" s="43">
        <v>0.375</v>
      </c>
      <c r="F14" s="40">
        <v>0.41666666666666669</v>
      </c>
      <c r="G14" s="41" t="s">
        <v>82</v>
      </c>
    </row>
    <row r="15" spans="1:7" ht="14.45" x14ac:dyDescent="0.3">
      <c r="A15" s="38" t="s">
        <v>80</v>
      </c>
      <c r="B15" s="39">
        <v>41386</v>
      </c>
      <c r="C15" s="39" t="s">
        <v>78</v>
      </c>
      <c r="D15" s="39" t="s">
        <v>79</v>
      </c>
      <c r="E15" s="43">
        <v>0.5625</v>
      </c>
      <c r="F15" s="40">
        <v>0.60416666666666663</v>
      </c>
      <c r="G15" s="41" t="s">
        <v>93</v>
      </c>
    </row>
    <row r="16" spans="1:7" ht="14.45" x14ac:dyDescent="0.3">
      <c r="A16" s="38" t="s">
        <v>83</v>
      </c>
      <c r="B16" s="39">
        <v>41387</v>
      </c>
      <c r="C16" s="39" t="s">
        <v>78</v>
      </c>
      <c r="D16" s="39" t="s">
        <v>79</v>
      </c>
      <c r="E16" s="43">
        <v>0.375</v>
      </c>
      <c r="F16" s="40">
        <v>0.41666666666666669</v>
      </c>
      <c r="G16" s="41" t="s">
        <v>94</v>
      </c>
    </row>
    <row r="17" spans="1:7" ht="14.45" x14ac:dyDescent="0.3">
      <c r="A17" s="38" t="s">
        <v>77</v>
      </c>
      <c r="B17" s="39">
        <v>41389</v>
      </c>
      <c r="C17" s="39" t="s">
        <v>78</v>
      </c>
      <c r="D17" s="39" t="s">
        <v>79</v>
      </c>
      <c r="E17" s="43">
        <v>0.52083333333333337</v>
      </c>
      <c r="F17" s="40">
        <v>0.5625</v>
      </c>
      <c r="G17" s="41" t="s">
        <v>95</v>
      </c>
    </row>
    <row r="18" spans="1:7" ht="14.45" x14ac:dyDescent="0.3">
      <c r="A18" s="38" t="s">
        <v>83</v>
      </c>
      <c r="B18" s="39">
        <v>41394</v>
      </c>
      <c r="C18" s="39" t="s">
        <v>78</v>
      </c>
      <c r="D18" s="39" t="s">
        <v>79</v>
      </c>
      <c r="E18" s="43">
        <v>0.625</v>
      </c>
      <c r="F18" s="40">
        <v>0.66666666666666663</v>
      </c>
      <c r="G18" s="41" t="s">
        <v>96</v>
      </c>
    </row>
    <row r="19" spans="1:7" ht="14.45" x14ac:dyDescent="0.3">
      <c r="A19" s="38" t="s">
        <v>77</v>
      </c>
      <c r="B19" s="39">
        <v>41396</v>
      </c>
      <c r="C19" s="39" t="s">
        <v>78</v>
      </c>
      <c r="D19" s="39" t="s">
        <v>79</v>
      </c>
      <c r="E19" s="43">
        <v>0.39583333333333331</v>
      </c>
      <c r="F19" s="40">
        <v>0.4375</v>
      </c>
      <c r="G19" s="41" t="s">
        <v>97</v>
      </c>
    </row>
    <row r="20" spans="1:7" ht="14.45" x14ac:dyDescent="0.3">
      <c r="A20" s="38" t="s">
        <v>86</v>
      </c>
      <c r="B20" s="39">
        <v>41397</v>
      </c>
      <c r="C20" s="39" t="s">
        <v>78</v>
      </c>
      <c r="D20" s="39" t="s">
        <v>79</v>
      </c>
      <c r="E20" s="43">
        <v>0.39583333333333331</v>
      </c>
      <c r="F20" s="40">
        <v>0.4375</v>
      </c>
      <c r="G20" s="41" t="s">
        <v>98</v>
      </c>
    </row>
    <row r="21" spans="1:7" ht="14.45" x14ac:dyDescent="0.3">
      <c r="A21" s="38" t="s">
        <v>80</v>
      </c>
      <c r="B21" s="39">
        <v>41400</v>
      </c>
      <c r="C21" s="39" t="s">
        <v>78</v>
      </c>
      <c r="D21" s="39" t="s">
        <v>79</v>
      </c>
      <c r="E21" s="43">
        <v>0.52083333333333337</v>
      </c>
      <c r="F21" s="40">
        <v>0.56284722222222217</v>
      </c>
      <c r="G21" s="41" t="s">
        <v>99</v>
      </c>
    </row>
    <row r="22" spans="1:7" ht="14.45" x14ac:dyDescent="0.3">
      <c r="A22" s="38" t="s">
        <v>83</v>
      </c>
      <c r="B22" s="39">
        <v>41401</v>
      </c>
      <c r="C22" s="39" t="s">
        <v>78</v>
      </c>
      <c r="D22" s="39" t="s">
        <v>79</v>
      </c>
      <c r="E22" s="43">
        <v>0.6875</v>
      </c>
      <c r="F22" s="40">
        <v>0.72951388888888891</v>
      </c>
      <c r="G22" s="41" t="s">
        <v>100</v>
      </c>
    </row>
    <row r="23" spans="1:7" ht="14.25" x14ac:dyDescent="0.25">
      <c r="A23" s="38" t="s">
        <v>86</v>
      </c>
      <c r="B23" s="39">
        <v>41404</v>
      </c>
      <c r="C23" s="39" t="s">
        <v>78</v>
      </c>
      <c r="D23" s="39" t="s">
        <v>79</v>
      </c>
      <c r="E23" s="43">
        <v>0.39583333333333331</v>
      </c>
      <c r="F23" s="40">
        <v>0.4375</v>
      </c>
      <c r="G23" s="41" t="s">
        <v>102</v>
      </c>
    </row>
    <row r="24" spans="1:7" ht="14.25" x14ac:dyDescent="0.25">
      <c r="A24" s="38" t="s">
        <v>83</v>
      </c>
      <c r="B24" s="39">
        <v>41422</v>
      </c>
      <c r="C24" s="39" t="s">
        <v>78</v>
      </c>
      <c r="D24" s="39" t="s">
        <v>79</v>
      </c>
      <c r="E24" s="43">
        <v>0.375</v>
      </c>
      <c r="F24" s="40">
        <v>0.41666666666666669</v>
      </c>
      <c r="G24" s="41" t="s">
        <v>103</v>
      </c>
    </row>
    <row r="25" spans="1:7" ht="14.25" x14ac:dyDescent="0.25">
      <c r="A25" s="38" t="s">
        <v>80</v>
      </c>
      <c r="B25" s="39">
        <v>41428</v>
      </c>
      <c r="C25" s="39" t="s">
        <v>78</v>
      </c>
      <c r="D25" s="39" t="s">
        <v>79</v>
      </c>
      <c r="E25" s="40">
        <v>0.58333333333333337</v>
      </c>
      <c r="F25" s="40">
        <v>0.625</v>
      </c>
      <c r="G25" s="41" t="s">
        <v>114</v>
      </c>
    </row>
    <row r="26" spans="1:7" ht="14.25" x14ac:dyDescent="0.25">
      <c r="A26" s="38" t="s">
        <v>83</v>
      </c>
      <c r="B26" s="39">
        <v>41429</v>
      </c>
      <c r="C26" s="39" t="s">
        <v>78</v>
      </c>
      <c r="D26" s="39" t="s">
        <v>79</v>
      </c>
      <c r="E26" s="40">
        <v>0.58333333333333337</v>
      </c>
      <c r="F26" s="40">
        <v>0.625</v>
      </c>
      <c r="G26" s="41" t="s">
        <v>104</v>
      </c>
    </row>
    <row r="27" spans="1:7" ht="14.25" x14ac:dyDescent="0.25">
      <c r="A27" s="38" t="s">
        <v>83</v>
      </c>
      <c r="B27" s="39">
        <v>41429</v>
      </c>
      <c r="C27" s="39" t="s">
        <v>78</v>
      </c>
      <c r="D27" s="39" t="s">
        <v>79</v>
      </c>
      <c r="E27" s="43">
        <v>0.47916666666666669</v>
      </c>
      <c r="F27" s="40">
        <v>0.52083333333333337</v>
      </c>
      <c r="G27" s="41" t="s">
        <v>101</v>
      </c>
    </row>
    <row r="28" spans="1:7" ht="14.25" x14ac:dyDescent="0.25">
      <c r="A28" s="38" t="s">
        <v>77</v>
      </c>
      <c r="B28" s="39">
        <v>41438</v>
      </c>
      <c r="C28" s="39" t="s">
        <v>105</v>
      </c>
      <c r="D28" s="39" t="s">
        <v>79</v>
      </c>
      <c r="E28" s="43">
        <v>0.45833333333333331</v>
      </c>
      <c r="F28" s="40">
        <v>0.5</v>
      </c>
      <c r="G28" s="41" t="s">
        <v>106</v>
      </c>
    </row>
    <row r="29" spans="1:7" ht="14.25" x14ac:dyDescent="0.25">
      <c r="A29" s="38" t="s">
        <v>77</v>
      </c>
      <c r="B29" s="39">
        <v>41466</v>
      </c>
      <c r="C29" s="39" t="s">
        <v>78</v>
      </c>
      <c r="D29" s="39" t="s">
        <v>79</v>
      </c>
      <c r="E29" s="43">
        <v>0.39583333333333331</v>
      </c>
      <c r="F29" s="40">
        <v>0.4375</v>
      </c>
      <c r="G29" s="41" t="s">
        <v>107</v>
      </c>
    </row>
    <row r="30" spans="1:7" x14ac:dyDescent="0.25">
      <c r="A30" s="38" t="s">
        <v>77</v>
      </c>
      <c r="B30" s="39">
        <v>41466</v>
      </c>
      <c r="C30" s="39" t="s">
        <v>78</v>
      </c>
      <c r="D30" s="39" t="s">
        <v>79</v>
      </c>
      <c r="E30" s="40">
        <v>0.4375</v>
      </c>
      <c r="F30" s="40">
        <v>0.47916666666666669</v>
      </c>
      <c r="G30" s="41" t="s">
        <v>115</v>
      </c>
    </row>
    <row r="31" spans="1:7" x14ac:dyDescent="0.25">
      <c r="A31" s="38" t="s">
        <v>86</v>
      </c>
      <c r="B31" s="39">
        <v>41467</v>
      </c>
      <c r="C31" s="39" t="s">
        <v>78</v>
      </c>
      <c r="D31" s="39" t="s">
        <v>79</v>
      </c>
      <c r="E31" s="43">
        <v>0.39583333333333331</v>
      </c>
      <c r="F31" s="40">
        <v>0.4375</v>
      </c>
      <c r="G31" s="41" t="s">
        <v>27</v>
      </c>
    </row>
    <row r="32" spans="1:7" x14ac:dyDescent="0.25">
      <c r="A32" s="38" t="s">
        <v>108</v>
      </c>
      <c r="B32" s="39">
        <v>41472</v>
      </c>
      <c r="C32" s="39" t="s">
        <v>78</v>
      </c>
      <c r="D32" s="39" t="s">
        <v>79</v>
      </c>
      <c r="E32" s="43">
        <v>0.4375</v>
      </c>
      <c r="F32" s="40">
        <v>0.47916666666666669</v>
      </c>
      <c r="G32" s="41" t="s">
        <v>94</v>
      </c>
    </row>
    <row r="33" spans="1:7" x14ac:dyDescent="0.25">
      <c r="A33" s="38" t="s">
        <v>77</v>
      </c>
      <c r="B33" s="39">
        <v>41473</v>
      </c>
      <c r="C33" s="39" t="s">
        <v>78</v>
      </c>
      <c r="D33" s="39" t="s">
        <v>79</v>
      </c>
      <c r="E33" s="43">
        <v>0.39583333333333331</v>
      </c>
      <c r="F33" s="40">
        <v>0.4375</v>
      </c>
      <c r="G33" s="41" t="s">
        <v>31</v>
      </c>
    </row>
    <row r="34" spans="1:7" x14ac:dyDescent="0.25">
      <c r="A34" s="38" t="s">
        <v>80</v>
      </c>
      <c r="B34" s="39">
        <v>41512</v>
      </c>
      <c r="C34" s="39" t="s">
        <v>78</v>
      </c>
      <c r="D34" s="39" t="s">
        <v>79</v>
      </c>
      <c r="E34" s="40">
        <v>0.64618055555555554</v>
      </c>
      <c r="F34" s="40">
        <v>0.6875</v>
      </c>
      <c r="G34" s="41" t="s">
        <v>109</v>
      </c>
    </row>
    <row r="35" spans="1:7" x14ac:dyDescent="0.25">
      <c r="A35" s="38" t="s">
        <v>83</v>
      </c>
      <c r="B35" s="39">
        <v>41513</v>
      </c>
      <c r="C35" s="39" t="s">
        <v>78</v>
      </c>
      <c r="D35" s="39" t="s">
        <v>79</v>
      </c>
      <c r="E35" s="40">
        <v>0.4375</v>
      </c>
      <c r="F35" s="40">
        <v>0.47916666666666669</v>
      </c>
      <c r="G35" s="41" t="s">
        <v>110</v>
      </c>
    </row>
    <row r="36" spans="1:7" s="45" customFormat="1" x14ac:dyDescent="0.25">
      <c r="A36" s="38" t="s">
        <v>108</v>
      </c>
      <c r="B36" s="39">
        <v>41514</v>
      </c>
      <c r="C36" s="39" t="s">
        <v>78</v>
      </c>
      <c r="D36" s="39" t="s">
        <v>79</v>
      </c>
      <c r="E36" s="40">
        <v>0.4375</v>
      </c>
      <c r="F36" s="40">
        <v>0.47916666666666669</v>
      </c>
      <c r="G36" s="46"/>
    </row>
    <row r="37" spans="1:7" s="45" customFormat="1" x14ac:dyDescent="0.25">
      <c r="A37" s="38" t="s">
        <v>77</v>
      </c>
      <c r="B37" s="39">
        <v>41515</v>
      </c>
      <c r="C37" s="39" t="s">
        <v>78</v>
      </c>
      <c r="D37" s="39" t="s">
        <v>79</v>
      </c>
      <c r="E37" s="40">
        <v>0.39583333333333331</v>
      </c>
      <c r="F37" s="40">
        <v>0.4375</v>
      </c>
      <c r="G37" s="46"/>
    </row>
    <row r="38" spans="1:7" s="45" customFormat="1" x14ac:dyDescent="0.25">
      <c r="A38" s="38" t="s">
        <v>86</v>
      </c>
      <c r="B38" s="39">
        <v>41516</v>
      </c>
      <c r="C38" s="39" t="s">
        <v>78</v>
      </c>
      <c r="D38" s="39" t="s">
        <v>79</v>
      </c>
      <c r="E38" s="40">
        <v>0.39583333333333331</v>
      </c>
      <c r="F38" s="40">
        <v>0.4375</v>
      </c>
      <c r="G38" s="46"/>
    </row>
    <row r="39" spans="1:7" x14ac:dyDescent="0.25">
      <c r="A39" s="38" t="s">
        <v>80</v>
      </c>
      <c r="B39" s="39">
        <v>41519</v>
      </c>
      <c r="C39" s="39" t="s">
        <v>78</v>
      </c>
      <c r="D39" s="39" t="s">
        <v>79</v>
      </c>
      <c r="E39" s="40">
        <v>0.58333333333333337</v>
      </c>
      <c r="F39" s="40">
        <v>0.625</v>
      </c>
      <c r="G39" s="41" t="s">
        <v>100</v>
      </c>
    </row>
    <row r="40" spans="1:7" x14ac:dyDescent="0.25">
      <c r="A40" s="38" t="s">
        <v>83</v>
      </c>
      <c r="B40" s="39">
        <v>41520</v>
      </c>
      <c r="C40" s="39" t="s">
        <v>78</v>
      </c>
      <c r="D40" s="39" t="s">
        <v>79</v>
      </c>
      <c r="E40" s="40">
        <v>0.58333333333333337</v>
      </c>
      <c r="F40" s="40">
        <v>0.625</v>
      </c>
      <c r="G40" s="41" t="s">
        <v>111</v>
      </c>
    </row>
    <row r="41" spans="1:7" x14ac:dyDescent="0.25">
      <c r="A41" s="38" t="s">
        <v>77</v>
      </c>
      <c r="B41" s="39">
        <v>41522</v>
      </c>
      <c r="C41" s="39" t="s">
        <v>78</v>
      </c>
      <c r="D41" s="39" t="s">
        <v>79</v>
      </c>
      <c r="E41" s="40">
        <v>0.39583333333333331</v>
      </c>
      <c r="F41" s="40">
        <v>0.4375</v>
      </c>
      <c r="G41" s="41" t="s">
        <v>112</v>
      </c>
    </row>
    <row r="42" spans="1:7" x14ac:dyDescent="0.25">
      <c r="A42" s="38" t="s">
        <v>86</v>
      </c>
      <c r="B42" s="39">
        <v>41523</v>
      </c>
      <c r="C42" s="39" t="s">
        <v>78</v>
      </c>
      <c r="D42" s="39" t="s">
        <v>79</v>
      </c>
      <c r="E42" s="40">
        <v>0.39583333333333331</v>
      </c>
      <c r="F42" s="40">
        <v>0.4375</v>
      </c>
      <c r="G42" s="41" t="s">
        <v>94</v>
      </c>
    </row>
    <row r="43" spans="1:7" x14ac:dyDescent="0.25">
      <c r="A43" s="38" t="s">
        <v>108</v>
      </c>
      <c r="B43" s="39">
        <v>41549</v>
      </c>
      <c r="C43" s="39" t="s">
        <v>78</v>
      </c>
      <c r="D43" s="39" t="s">
        <v>79</v>
      </c>
      <c r="E43" s="40">
        <v>0.4375</v>
      </c>
      <c r="F43" s="40">
        <v>0.47916666666666669</v>
      </c>
      <c r="G43" s="41" t="s">
        <v>106</v>
      </c>
    </row>
    <row r="44" spans="1:7" x14ac:dyDescent="0.25">
      <c r="A44" s="38" t="s">
        <v>83</v>
      </c>
      <c r="B44" s="39">
        <v>41555</v>
      </c>
      <c r="C44" s="39" t="s">
        <v>78</v>
      </c>
      <c r="D44" s="39" t="s">
        <v>79</v>
      </c>
      <c r="E44" s="40">
        <v>0.4375</v>
      </c>
      <c r="F44" s="40">
        <v>0.47916666666666669</v>
      </c>
      <c r="G44" s="41" t="s">
        <v>95</v>
      </c>
    </row>
    <row r="45" spans="1:7" x14ac:dyDescent="0.25">
      <c r="A45" s="38" t="s">
        <v>83</v>
      </c>
      <c r="B45" s="39">
        <v>41555</v>
      </c>
      <c r="C45" s="39" t="s">
        <v>78</v>
      </c>
      <c r="D45" s="39" t="s">
        <v>79</v>
      </c>
      <c r="E45" s="40">
        <v>0.47916666666666669</v>
      </c>
      <c r="F45" s="40">
        <v>0.52083333333333337</v>
      </c>
      <c r="G45" s="41" t="s">
        <v>27</v>
      </c>
    </row>
    <row r="46" spans="1:7" x14ac:dyDescent="0.25">
      <c r="A46" s="38" t="s">
        <v>77</v>
      </c>
      <c r="B46" s="39">
        <v>41557</v>
      </c>
      <c r="C46" s="39" t="s">
        <v>78</v>
      </c>
      <c r="D46" s="39" t="s">
        <v>79</v>
      </c>
      <c r="E46" s="40">
        <v>0.39583333333333331</v>
      </c>
      <c r="F46" s="40">
        <v>0.4375</v>
      </c>
      <c r="G46" s="41" t="s">
        <v>31</v>
      </c>
    </row>
    <row r="47" spans="1:7" x14ac:dyDescent="0.25">
      <c r="A47" s="38" t="s">
        <v>86</v>
      </c>
      <c r="B47" s="39">
        <v>41558</v>
      </c>
      <c r="C47" s="39" t="s">
        <v>78</v>
      </c>
      <c r="D47" s="39" t="s">
        <v>79</v>
      </c>
      <c r="E47" s="40">
        <v>0.39583333333333331</v>
      </c>
      <c r="F47" s="40">
        <v>0.4375</v>
      </c>
      <c r="G47" s="41" t="s">
        <v>84</v>
      </c>
    </row>
    <row r="48" spans="1:7" x14ac:dyDescent="0.25">
      <c r="A48" s="38" t="s">
        <v>83</v>
      </c>
      <c r="B48" s="39">
        <v>41583</v>
      </c>
      <c r="C48" s="39" t="s">
        <v>78</v>
      </c>
      <c r="D48" s="39" t="s">
        <v>79</v>
      </c>
      <c r="E48" s="40">
        <v>0.4375</v>
      </c>
      <c r="F48" s="40">
        <v>0.47916666666666669</v>
      </c>
      <c r="G48" s="41" t="s">
        <v>32</v>
      </c>
    </row>
    <row r="49" spans="1:7" x14ac:dyDescent="0.25">
      <c r="A49" s="38" t="s">
        <v>108</v>
      </c>
      <c r="B49" s="39">
        <v>41584</v>
      </c>
      <c r="C49" s="39" t="s">
        <v>78</v>
      </c>
      <c r="D49" s="39" t="s">
        <v>79</v>
      </c>
      <c r="E49" s="40">
        <v>0.4375</v>
      </c>
      <c r="F49" s="40">
        <v>0.47916666666666669</v>
      </c>
      <c r="G49" s="41" t="s">
        <v>101</v>
      </c>
    </row>
    <row r="50" spans="1:7" x14ac:dyDescent="0.25">
      <c r="A50" s="38" t="s">
        <v>77</v>
      </c>
      <c r="B50" s="39">
        <v>41585</v>
      </c>
      <c r="C50" s="39" t="s">
        <v>78</v>
      </c>
      <c r="D50" s="39" t="s">
        <v>79</v>
      </c>
      <c r="E50" s="40">
        <v>0.4375</v>
      </c>
      <c r="F50" s="40">
        <v>0.47916666666666669</v>
      </c>
      <c r="G50" s="41" t="s">
        <v>94</v>
      </c>
    </row>
    <row r="51" spans="1:7" x14ac:dyDescent="0.25">
      <c r="A51" s="38" t="s">
        <v>77</v>
      </c>
      <c r="B51" s="39">
        <v>41585</v>
      </c>
      <c r="C51" s="39" t="s">
        <v>78</v>
      </c>
      <c r="D51" s="39" t="s">
        <v>79</v>
      </c>
      <c r="E51" s="40">
        <v>0.39583333333333331</v>
      </c>
      <c r="F51" s="40">
        <v>0.4375</v>
      </c>
      <c r="G51" s="41" t="s">
        <v>103</v>
      </c>
    </row>
  </sheetData>
  <pageMargins left="0.7" right="0.7" top="0.75" bottom="0.75" header="0.3" footer="0.3"/>
  <pageSetup scale="89" fitToWidth="0" orientation="portrait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2014 Portfolio Reviews</vt:lpstr>
      <vt:lpstr>2011 Approved Grants</vt:lpstr>
      <vt:lpstr>Dates-Times</vt:lpstr>
      <vt:lpstr>'2011 Approved Grants'!Print_Area</vt:lpstr>
      <vt:lpstr>'2014 Portfolio Reviews'!Print_Area</vt:lpstr>
      <vt:lpstr>'2014 Portfolio Reviews'!Print_Titles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Allen</dc:creator>
  <cp:lastModifiedBy>Daphne Panayotatos</cp:lastModifiedBy>
  <cp:lastPrinted>2014-08-04T15:31:34Z</cp:lastPrinted>
  <dcterms:created xsi:type="dcterms:W3CDTF">2012-11-05T19:55:30Z</dcterms:created>
  <dcterms:modified xsi:type="dcterms:W3CDTF">2014-09-25T15:53:59Z</dcterms:modified>
</cp:coreProperties>
</file>